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basics Courses\Excel Course\Chapter 9\"/>
    </mc:Choice>
  </mc:AlternateContent>
  <xr:revisionPtr revIDLastSave="0" documentId="13_ncr:1_{4CA7202F-6580-429C-847A-26E52BC97498}" xr6:coauthVersionLast="47" xr6:coauthVersionMax="47" xr10:uidLastSave="{00000000-0000-0000-0000-000000000000}"/>
  <bookViews>
    <workbookView xWindow="-108" yWindow="-108" windowWidth="23256" windowHeight="12456" activeTab="1" xr2:uid="{EA58D22D-0680-4C71-A379-A43DD738D938}"/>
  </bookViews>
  <sheets>
    <sheet name="P&amp;L Year" sheetId="1" r:id="rId1"/>
    <sheet name="P&amp;L Months" sheetId="9" r:id="rId2"/>
    <sheet name="P&amp;L for Markets" sheetId="10" r:id="rId3"/>
    <sheet name="GM% by Quarters (sub_zone)" sheetId="11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762b8fc-7679-4c74-ad9e-b9562792e40b" name="dim_customer" connection="Query - dim_customer"/>
          <x15:modelTable id="dim_market_e16f99b0-0b77-4a78-bf79-6a6226ce37fc" name="dim_market" connection="Query - dim_market"/>
          <x15:modelTable id="dim_product_5f339000-8845-4fa7-8a6e-3dfbc25cb114" name="dim_product" connection="Query - dim_product"/>
          <x15:modelTable id="fact_sales_monthly_9c6109e1-a8a1-4c66-a81c-6137278ffbe7" name="fact_sales_monthly" connection="Query - fact_sales_monthly_with_cost"/>
          <x15:modelTable id="dim_date_4ec8f7ac-ef8d-4fde-a5de-9fd812023e38" name="dim_date" connection="Query - dim_date"/>
          <x15:modelTable id="ns_targets_2021_ad52568a-27a5-4736-8d26-f7a35befce5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49" i="9" l="1"/>
  <c r="O48" i="9"/>
  <c r="D49" i="9"/>
  <c r="E49" i="9"/>
  <c r="F49" i="9"/>
  <c r="G49" i="9"/>
  <c r="H49" i="9"/>
  <c r="I49" i="9"/>
  <c r="J49" i="9"/>
  <c r="K49" i="9"/>
  <c r="L49" i="9"/>
  <c r="M49" i="9"/>
  <c r="N49" i="9"/>
  <c r="C49" i="9"/>
  <c r="D48" i="9"/>
  <c r="E48" i="9"/>
  <c r="F48" i="9"/>
  <c r="G48" i="9"/>
  <c r="H48" i="9"/>
  <c r="I48" i="9"/>
  <c r="J48" i="9"/>
  <c r="K48" i="9"/>
  <c r="L48" i="9"/>
  <c r="M48" i="9"/>
  <c r="N48" i="9"/>
  <c r="C48" i="9"/>
  <c r="F10" i="1"/>
  <c r="F11" i="1"/>
  <c r="F12" i="1"/>
  <c r="F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527417D-8C1A-4881-9936-8CC7E908B7B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3f51a52-bfdd-4236-8f8f-1fbf71f01deb"/>
      </ext>
    </extLst>
  </connection>
  <connection id="2" xr16:uid="{9E8575F2-327B-43E6-B7EE-F3547FD1467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d08c6c0-179a-4ee4-9b3e-b3e4736bb79b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918ABDA6-31AA-4FCC-9FFC-7D12420DF04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1b41936-55ec-4d86-8dcc-39a3a31043ef"/>
      </ext>
    </extLst>
  </connection>
  <connection id="4" xr16:uid="{65FBFDA4-D1F5-4398-A688-DE6EA1C0156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3b550b-fc6f-4ba4-b142-f6437f2a5624"/>
      </ext>
    </extLst>
  </connection>
  <connection id="5" xr16:uid="{0A11214A-89EA-429E-835D-EF8816384F1F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0796dc6c-e3a1-4079-a149-e5a399c5cf11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4C0820A2-4879-4A01-8D08-7D90BAB1C3FA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E3A760EF-C4A1-4B6F-AAD1-C984DA8223E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d330297-b416-4e12-9218-ff176823958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A7FD6CCF-175B-4725-A53D-FBFA132C3F31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098C1048-9A2D-42B5-9F11-B439E87018F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<sst xmlns="http://schemas.openxmlformats.org/spreadsheetml/2006/main" count="224" uniqueCount="75">
  <si>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</si>
  <si>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</si>
  <si>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</si>
  <si>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</si>
  <si>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</si>
  <si>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</si>
  <si>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</si>
  <si>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</si>
  <si>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</si>
  <si>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</si>
  <si>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</si>
  <si>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</si>
  <si>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</si>
  <si>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</si>
  <si>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</si>
  <si>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</si>
  <si>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</si>
  <si>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</si>
  <si>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</si>
  <si>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</si>
  <si>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</si>
  <si>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</si>
  <si>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</si>
  <si>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</si>
  <si>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</si>
  <si>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</si>
  <si>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</si>
  <si>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</si>
  <si>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</si>
  <si>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</si>
  <si>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</si>
  <si>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</si>
  <si>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</si>
  <si>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All values are in INR</t>
  </si>
  <si>
    <t>customer</t>
  </si>
  <si>
    <t>Net Sales</t>
  </si>
  <si>
    <t>COGS</t>
  </si>
  <si>
    <t>Gross Margin</t>
  </si>
  <si>
    <t>GM %</t>
  </si>
  <si>
    <t>P &amp; L</t>
  </si>
  <si>
    <t>By Fiscal Years</t>
  </si>
  <si>
    <t>Note: 21 vs 20 is not part of pivot table</t>
  </si>
  <si>
    <t>Fiscal Years</t>
  </si>
  <si>
    <t>Metrics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</si>
  <si>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</si>
  <si>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</si>
  <si>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</si>
  <si>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</si>
  <si>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</si>
  <si>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</si>
  <si>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</si>
  <si>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</si>
  <si>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</si>
  <si>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</si>
  <si>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</si>
  <si>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</si>
  <si>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</si>
  <si>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By Fiscal Months</t>
  </si>
  <si>
    <t>Q1</t>
  </si>
  <si>
    <t>Q2</t>
  </si>
  <si>
    <t>Q3</t>
  </si>
  <si>
    <t>Q4</t>
  </si>
  <si>
    <t xml:space="preserve">Net Sales Comparison </t>
  </si>
  <si>
    <t>20 vs 20</t>
  </si>
  <si>
    <t>Note: Do not modify the pivot table</t>
  </si>
  <si>
    <t>sub_zone</t>
  </si>
  <si>
    <t xml:space="preserve"> Market</t>
  </si>
  <si>
    <t>GM% by Quarters (sub_zone)</t>
  </si>
  <si>
    <t>ANZ</t>
  </si>
  <si>
    <t>NA</t>
  </si>
  <si>
    <t>NE</t>
  </si>
  <si>
    <t>ROA</t>
  </si>
  <si>
    <t>SE</t>
  </si>
  <si>
    <t>Quarters</t>
  </si>
  <si>
    <t>for Markets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</si>
</sst>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16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2" fillId="0" borderId="0" xfId="0" applyFont="1"/>
    <xf numFmtId="165" fontId="1" fillId="0" borderId="0" xfId="0" applyNumberFormat="1" applyFont="1"/>
    <xf numFmtId="0" fontId="1" fillId="0" borderId="0" xfId="0" applyFont="1" applyAlignment="1">
      <alignment horizontal="center"/>
    </xf>
    <xf numFmtId="9" fontId="0" fillId="0" borderId="0" xfId="1" applyFont="1"/>
    <xf numFmtId="0" fontId="1" fillId="2" borderId="0" xfId="0" applyFont="1" applyFill="1"/>
    <xf numFmtId="0" fontId="2" fillId="2" borderId="0" xfId="0" applyFont="1" applyFill="1"/>
    <xf numFmtId="165" fontId="1" fillId="0" borderId="0" xfId="1" applyNumberFormat="1" applyFont="1"/>
    <xf numFmtId="0" fontId="4" fillId="2" borderId="1" xfId="0" applyFont="1" applyFill="1" applyBorder="1" applyAlignment="1">
      <alignment horizontal="center"/>
    </xf>
    <xf numFmtId="0" fontId="4" fillId="0" borderId="0" xfId="0" pivotButton="1" applyFont="1" applyAlignment="1">
      <alignment horizontal="center"/>
    </xf>
    <xf numFmtId="0" fontId="4" fillId="0" borderId="0" xfId="0" applyFont="1" applyAlignment="1">
      <alignment horizontal="center"/>
    </xf>
    <xf numFmtId="0" fontId="2" fillId="0" borderId="0" xfId="0" applyFont="1" applyAlignment="1">
      <alignment wrapText="1"/>
    </xf>
  </cellXfs>
  <cellStyles count="2">
    <cellStyle name="Normal" xfId="0" builtinId="0"/>
    <cellStyle name="Percent" xfId="1" builtinId="5"/>
  </cellStyles>
  <dxfs count="120">
    <dxf>
      <numFmt numFmtId="165" formatCode="0.0%"/>
    </dxf>
    <dxf>
      <font>
        <b val="0"/>
      </font>
    </dxf>
    <dxf>
      <alignment horizontal="left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 val="0"/>
      </font>
    </dxf>
    <dxf>
      <alignment horizontal="left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 val="0"/>
      </font>
    </dxf>
    <dxf>
      <alignment horizontal="left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alignment horizontal="left"/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alignment horizontal="left"/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alignment horizontal="left"/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alignment horizontal="left"/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AtliQ" table="0" count="4" xr9:uid="{41E99123-30E9-4B66-9BB7-C899154F22BD}">
      <tableStyleElement type="wholeTable" dxfId="119"/>
      <tableStyleElement type="headerRow" dxfId="118"/>
      <tableStyleElement type="pageFieldLabels" dxfId="117"/>
      <tableStyleElement type="pageFieldValues" dxfId="116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55" Type="http://schemas.openxmlformats.org/officeDocument/2006/relationships/customXml" Target="../customXml/item36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pivotCacheDefinition" Target="pivotCache/pivotCacheDefinition1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56" Type="http://schemas.openxmlformats.org/officeDocument/2006/relationships/customXml" Target="../customXml/item37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54" Type="http://schemas.openxmlformats.org/officeDocument/2006/relationships/customXml" Target="../customXml/item3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443569444447" backgroundQuery="1" createdVersion="8" refreshedVersion="8" minRefreshableVersion="3" recordCount="0" supportSubquery="1" supportAdvancedDrill="1" xr:uid="{CE2789BF-B1C5-47DD-96E0-4AB17026F2E1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3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448907523147" backgroundQuery="1" createdVersion="8" refreshedVersion="8" minRefreshableVersion="3" recordCount="0" supportSubquery="1" supportAdvancedDrill="1" xr:uid="{6DCEC1AB-63D8-471E-8A9C-2EA3AC2E364C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449433564812" backgroundQuery="1" createdVersion="8" refreshedVersion="8" minRefreshableVersion="3" recordCount="0" supportSubquery="1" supportAdvancedDrill="1" xr:uid="{121BB93D-B0E5-4762-AD94-485A32EA656D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449844560186" backgroundQuery="1" createdVersion="8" refreshedVersion="8" minRefreshableVersion="3" recordCount="0" supportSubquery="1" supportAdvancedDrill="1" xr:uid="{FC2E2EC7-2653-4F7D-8641-9082B47603F0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470480439813" backgroundQuery="1" createdVersion="8" refreshedVersion="8" minRefreshableVersion="3" recordCount="0" supportSubquery="1" supportAdvancedDrill="1" xr:uid="{A73E28F2-FD1C-4470-BDDB-E1DED791A3ED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 %]" caption="GM %" numFmtId="0" hierarchy="45" level="32767"/>
    <cacheField name="[dim_market].[sub_zone].[sub_zone]" caption="sub_zone" numFmtId="0" hierarchy="12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474666319446" backgroundQuery="1" createdVersion="8" refreshedVersion="8" minRefreshableVersion="3" recordCount="0" supportSubquery="1" supportAdvancedDrill="1" xr:uid="{DB8F2F91-07F0-4A07-9BE8-47A78E98B785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475219560183" backgroundQuery="1" createdVersion="8" refreshedVersion="8" minRefreshableVersion="3" recordCount="0" supportSubquery="1" supportAdvancedDrill="1" xr:uid="{5951C447-4169-4FAF-8169-D840799512B6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AM" refreshedDate="45792.475285185188" backgroundQuery="1" createdVersion="8" refreshedVersion="8" minRefreshableVersion="3" recordCount="0" supportSubquery="1" supportAdvancedDrill="1" xr:uid="{C0F92ED3-5184-419A-864E-AF88FFF72B8A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4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% increase 2020 to 2021]" caption="% increase 2020 to 2021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89962A-1F70-4545-B6E1-0FC64ED44BB3}" name="PivotTable1" cacheId="0" dataOnRows="1" applyNumberFormats="0" applyBorderFormats="0" applyFontFormats="0" applyPatternFormats="0" applyAlignmentFormats="0" applyWidthHeightFormats="1" dataCaption="Metrics" tag="cc1815cb-ad0f-46cf-a795-fdcfd7cfe715" updatedVersion="8" minRefreshableVersion="3" subtotalHiddenItems="1" colGrandTotals="0" itemPrintTitles="1" createdVersion="8" indent="0" outline="1" outlineData="1" multipleFieldFilters="0" rowHeaderCaption=" Customers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2" numFmtId="165"/>
  </dataFields>
  <formats count="13">
    <format dxfId="115">
      <pivotArea type="all" dataOnly="0" outline="0" fieldPosition="0"/>
    </format>
    <format dxfId="114">
      <pivotArea outline="0" collapsedLevelsAreSubtotals="1" fieldPosition="0"/>
    </format>
    <format dxfId="113">
      <pivotArea type="origin" dataOnly="0" labelOnly="1" outline="0" fieldPosition="0"/>
    </format>
    <format dxfId="112">
      <pivotArea field="5" type="button" dataOnly="0" labelOnly="1" outline="0" axis="axisCol" fieldPosition="0"/>
    </format>
    <format dxfId="111">
      <pivotArea type="topRight" dataOnly="0" labelOnly="1" outline="0" fieldPosition="0"/>
    </format>
    <format dxfId="110">
      <pivotArea field="-2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8">
      <pivotArea dataOnly="0" labelOnly="1" fieldPosition="0">
        <references count="1">
          <reference field="5" count="0"/>
        </references>
      </pivotArea>
    </format>
    <format dxfId="107">
      <pivotArea outline="0" fieldPosition="0">
        <references count="1">
          <reference field="4294967294" count="1">
            <x v="3"/>
          </reference>
        </references>
      </pivotArea>
    </format>
    <format dxfId="106">
      <pivotArea field="-2" type="button" dataOnly="0" labelOnly="1" outline="0" axis="axisRow" fieldPosition="0"/>
    </format>
    <format dxfId="105">
      <pivotArea dataOnly="0" labelOnly="1" fieldPosition="0">
        <references count="1">
          <reference field="5" count="0"/>
        </references>
      </pivotArea>
    </format>
    <format dxfId="104">
      <pivotArea field="-2" type="button" dataOnly="0" labelOnly="1" outline="0" axis="axisRow" fieldPosition="0"/>
    </format>
    <format dxfId="103">
      <pivotArea dataOnly="0" labelOnly="1" fieldPosition="0">
        <references count="1">
          <reference field="5" count="0"/>
        </references>
      </pivotArea>
    </format>
  </formats>
  <conditionalFormats count="7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C2B405-6F6C-4806-AA50-C3B6B322D4E9}" name="PivotTable3" cacheId="3" dataOnRows="1" applyNumberFormats="0" applyBorderFormats="0" applyFontFormats="0" applyPatternFormats="0" applyAlignmentFormats="0" applyWidthHeightFormats="1" dataCaption="Metrics" tag="aa777b39-bfb0-41d1-9846-38a0d9265588" updatedVersion="8" minRefreshableVersion="3" subtotalHiddenItems="1" rowGrandTotals="0" itemPrintTitles="1" createdVersion="8" indent="0" outline="1" outlineData="1" multipleFieldFilters="0" rowHeaderCaption=" Customers" colHeaderCaption="Fiscal Years">
  <location ref="B39:O45" firstHeaderRow="1" firstDataRow="3" firstDataCol="1" rowPageCount="5" colPageCount="1"/>
  <pivotFields count="11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Page" allDrilled="1" showAll="0" dataSourceSort="1" defaultSubtotal="0" defaultAttributeDrillState="1"/>
    <pivotField axis="axisCol" allDrilled="1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  <pageField fld="5" hier="7" name="[dim_date].[FY].&amp;[2021]" cap="2021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2" numFmtId="165"/>
  </dataFields>
  <formats count="15">
    <format dxfId="72">
      <pivotArea type="all" dataOnly="0" outline="0" fieldPosition="0"/>
    </format>
    <format dxfId="71">
      <pivotArea outline="0" collapsedLevelsAreSubtotals="1" fieldPosition="0"/>
    </format>
    <format dxfId="70">
      <pivotArea type="origin" dataOnly="0" labelOnly="1" outline="0" fieldPosition="0"/>
    </format>
    <format dxfId="69">
      <pivotArea field="5" type="button" dataOnly="0" labelOnly="1" outline="0" axis="axisPage" fieldPosition="4"/>
    </format>
    <format dxfId="68">
      <pivotArea type="topRight" dataOnly="0" labelOnly="1" outline="0" fieldPosition="0"/>
    </format>
    <format dxfId="67">
      <pivotArea field="-2" type="button" dataOnly="0" labelOnly="1" outline="0" axis="axisRow" fieldPosition="0"/>
    </format>
    <format dxfId="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5">
      <pivotArea dataOnly="0" labelOnly="1" fieldPosition="0">
        <references count="1">
          <reference field="5" count="0"/>
        </references>
      </pivotArea>
    </format>
    <format dxfId="64">
      <pivotArea outline="0" fieldPosition="0">
        <references count="1">
          <reference field="4294967294" count="1">
            <x v="3"/>
          </reference>
        </references>
      </pivotArea>
    </format>
    <format dxfId="63">
      <pivotArea field="-2" type="button" dataOnly="0" labelOnly="1" outline="0" axis="axisRow" fieldPosition="0"/>
    </format>
    <format dxfId="62">
      <pivotArea dataOnly="0" labelOnly="1" fieldPosition="0">
        <references count="1">
          <reference field="5" count="0"/>
        </references>
      </pivotArea>
    </format>
    <format dxfId="61">
      <pivotArea field="-2" type="button" dataOnly="0" labelOnly="1" outline="0" axis="axisRow" fieldPosition="0"/>
    </format>
    <format dxfId="60">
      <pivotArea dataOnly="0" labelOnly="1" fieldPosition="0">
        <references count="1">
          <reference field="5" count="0"/>
        </references>
      </pivotArea>
    </format>
    <format dxfId="59">
      <pivotArea dataOnly="0" labelOnly="1" outline="0" fieldPosition="0">
        <references count="1">
          <reference field="5" count="0"/>
        </references>
      </pivotArea>
    </format>
    <format dxfId="58">
      <pivotArea dataOnly="0" labelOnly="1" outline="0" fieldPosition="0">
        <references count="1">
          <reference field="5" count="0"/>
        </references>
      </pivotArea>
    </format>
  </formats>
  <conditionalFormats count="5"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D932F8-C2F9-4EA7-B458-E0530F0C099C}" name="PivotTable2" cacheId="2" dataOnRows="1" applyNumberFormats="0" applyBorderFormats="0" applyFontFormats="0" applyPatternFormats="0" applyAlignmentFormats="0" applyWidthHeightFormats="1" dataCaption="Metrics" tag="815d9334-24d8-4e2d-a330-726a1f00d346" updatedVersion="8" minRefreshableVersion="3" subtotalHiddenItems="1" rowGrandTotals="0" itemPrintTitles="1" createdVersion="8" indent="0" outline="1" outlineData="1" multipleFieldFilters="0" rowHeaderCaption=" Customers" colHeaderCaption="Fiscal Years">
  <location ref="B24:O30" firstHeaderRow="1" firstDataRow="3" firstDataCol="1" rowPageCount="5" colPageCount="1"/>
  <pivotFields count="11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Page" allDrilled="1" showAll="0" dataSourceSort="1" defaultSubtotal="0" defaultAttributeDrillState="1"/>
    <pivotField axis="axisCol" allDrilled="1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  <pageField fld="5" hier="7" name="[dim_date].[FY].&amp;[2020]" cap="2020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2" numFmtId="165"/>
  </dataFields>
  <formats count="15">
    <format dxfId="87">
      <pivotArea type="all" dataOnly="0" outline="0" fieldPosition="0"/>
    </format>
    <format dxfId="86">
      <pivotArea outline="0" collapsedLevelsAreSubtotals="1" fieldPosition="0"/>
    </format>
    <format dxfId="85">
      <pivotArea type="origin" dataOnly="0" labelOnly="1" outline="0" fieldPosition="0"/>
    </format>
    <format dxfId="84">
      <pivotArea field="5" type="button" dataOnly="0" labelOnly="1" outline="0" axis="axisPage" fieldPosition="4"/>
    </format>
    <format dxfId="83">
      <pivotArea type="topRight" dataOnly="0" labelOnly="1" outline="0" fieldPosition="0"/>
    </format>
    <format dxfId="82">
      <pivotArea field="-2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dataOnly="0" labelOnly="1" fieldPosition="0">
        <references count="1">
          <reference field="5" count="0"/>
        </references>
      </pivotArea>
    </format>
    <format dxfId="79">
      <pivotArea outline="0" fieldPosition="0">
        <references count="1">
          <reference field="4294967294" count="1">
            <x v="3"/>
          </reference>
        </references>
      </pivotArea>
    </format>
    <format dxfId="78">
      <pivotArea field="-2" type="button" dataOnly="0" labelOnly="1" outline="0" axis="axisRow" fieldPosition="0"/>
    </format>
    <format dxfId="77">
      <pivotArea dataOnly="0" labelOnly="1" fieldPosition="0">
        <references count="1">
          <reference field="5" count="0"/>
        </references>
      </pivotArea>
    </format>
    <format dxfId="76">
      <pivotArea field="-2" type="button" dataOnly="0" labelOnly="1" outline="0" axis="axisRow" fieldPosition="0"/>
    </format>
    <format dxfId="75">
      <pivotArea dataOnly="0" labelOnly="1" fieldPosition="0">
        <references count="1">
          <reference field="5" count="0"/>
        </references>
      </pivotArea>
    </format>
    <format dxfId="74">
      <pivotArea dataOnly="0" labelOnly="1" outline="0" fieldPosition="0">
        <references count="1">
          <reference field="5" count="0"/>
        </references>
      </pivotArea>
    </format>
    <format dxfId="73">
      <pivotArea dataOnly="0" labelOnly="1" outline="0" fieldPosition="0">
        <references count="1">
          <reference field="5" count="0"/>
        </references>
      </pivotArea>
    </format>
  </formats>
  <conditionalFormats count="5"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8E732E-9EB1-4C53-9BC9-9ECB6C73F82A}" name="PivotTable1" cacheId="1" dataOnRows="1" applyNumberFormats="0" applyBorderFormats="0" applyFontFormats="0" applyPatternFormats="0" applyAlignmentFormats="0" applyWidthHeightFormats="1" dataCaption="Metrics" tag="55593115-1cdb-4e75-bf61-17e56fb88d31" updatedVersion="8" minRefreshableVersion="3" subtotalHiddenItems="1" rowGrandTotals="0" itemPrintTitles="1" createdVersion="8" indent="0" outline="1" outlineData="1" multipleFieldFilters="0" rowHeaderCaption=" Customers" colHeaderCaption="Fiscal Years">
  <location ref="B8:O14" firstHeaderRow="1" firstDataRow="3" firstDataCol="1" rowPageCount="5" colPageCount="1"/>
  <pivotFields count="11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Page" allDrilled="1" showAll="0" dataSourceSort="1" defaultSubtotal="0" defaultAttributeDrillState="1"/>
    <pivotField dataField="1" showAll="0" defaultSubtotal="0"/>
    <pivotField dataField="1" showAll="0" defaultSubtotal="0"/>
    <pivotField axis="axisPage" allDrilled="1" showAll="0" dataSourceSort="1" defaultSubtotal="0" defaultAttributeDrillState="1"/>
    <pivotField axis="axisCol" allDrilled="1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  <pageField fld="5" hier="7" name="[dim_date].[FY].&amp;[2019]" cap="2019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2" numFmtId="165"/>
  </dataFields>
  <formats count="15">
    <format dxfId="102">
      <pivotArea type="all" dataOnly="0" outline="0" fieldPosition="0"/>
    </format>
    <format dxfId="101">
      <pivotArea outline="0" collapsedLevelsAreSubtotals="1" fieldPosition="0"/>
    </format>
    <format dxfId="100">
      <pivotArea type="origin" dataOnly="0" labelOnly="1" outline="0" fieldPosition="0"/>
    </format>
    <format dxfId="99">
      <pivotArea field="5" type="button" dataOnly="0" labelOnly="1" outline="0" axis="axisPage" fieldPosition="4"/>
    </format>
    <format dxfId="98">
      <pivotArea type="topRight" dataOnly="0" labelOnly="1" outline="0" fieldPosition="0"/>
    </format>
    <format dxfId="97">
      <pivotArea field="-2" type="button" dataOnly="0" labelOnly="1" outline="0" axis="axisRow" fieldPosition="0"/>
    </format>
    <format dxfId="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5">
      <pivotArea dataOnly="0" labelOnly="1" fieldPosition="0">
        <references count="1">
          <reference field="5" count="0"/>
        </references>
      </pivotArea>
    </format>
    <format dxfId="94">
      <pivotArea outline="0" fieldPosition="0">
        <references count="1">
          <reference field="4294967294" count="1">
            <x v="3"/>
          </reference>
        </references>
      </pivotArea>
    </format>
    <format dxfId="93">
      <pivotArea field="-2" type="button" dataOnly="0" labelOnly="1" outline="0" axis="axisRow" fieldPosition="0"/>
    </format>
    <format dxfId="92">
      <pivotArea dataOnly="0" labelOnly="1" fieldPosition="0">
        <references count="1">
          <reference field="5" count="0"/>
        </references>
      </pivotArea>
    </format>
    <format dxfId="91">
      <pivotArea field="-2" type="button" dataOnly="0" labelOnly="1" outline="0" axis="axisRow" fieldPosition="0"/>
    </format>
    <format dxfId="90">
      <pivotArea dataOnly="0" labelOnly="1" fieldPosition="0">
        <references count="1">
          <reference field="5" count="0"/>
        </references>
      </pivotArea>
    </format>
    <format dxfId="89">
      <pivotArea dataOnly="0" labelOnly="1" outline="0" fieldPosition="0">
        <references count="1">
          <reference field="5" count="0"/>
        </references>
      </pivotArea>
    </format>
    <format dxfId="88">
      <pivotArea dataOnly="0" labelOnly="1" outline="0" fieldPosition="0">
        <references count="1">
          <reference field="5" count="0"/>
        </references>
      </pivotArea>
    </format>
  </formats>
  <conditionalFormats count="5"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87A04F-A137-4B27-99F4-6F8029A9A0F9}" name="PivotTable1" cacheId="4" applyNumberFormats="0" applyBorderFormats="0" applyFontFormats="0" applyPatternFormats="0" applyAlignmentFormats="0" applyWidthHeightFormats="1" dataCaption="Metrics" tag="916faef5-8d73-4f9b-8a7e-3f94c6936200" updatedVersion="8" minRefreshableVersion="3" subtotalHiddenItems="1" rowGrandTotals="0" colGrandTotals="0" itemPrintTitles="1" createdVersion="8" indent="0" outline="1" outlineData="1" multipleFieldFilters="0" rowHeaderCaption=" Market" colHeaderCaption="Fiscal Years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6" hier="12" name="[dim_market].[sub_zone].[All]" cap="All"/>
    <pageField fld="3" hier="7" name="[dim_date].[FY].&amp;[2021]" cap="2021"/>
  </pageFields>
  <dataFields count="4">
    <dataField fld="1" subtotal="count" baseField="3" baseItem="0" numFmtId="164"/>
    <dataField fld="2" subtotal="count" baseField="3" baseItem="0" numFmtId="164"/>
    <dataField fld="4" subtotal="count" baseField="3" baseItem="0" numFmtId="164"/>
    <dataField fld="5" subtotal="count" baseField="3" baseItem="2" numFmtId="165"/>
  </dataFields>
  <formats count="16">
    <format dxfId="57">
      <pivotArea type="all" dataOnly="0" outline="0" fieldPosition="0"/>
    </format>
    <format dxfId="56">
      <pivotArea outline="0" collapsedLevelsAreSubtotals="1" fieldPosition="0"/>
    </format>
    <format dxfId="55">
      <pivotArea type="origin" dataOnly="0" labelOnly="1" outline="0" fieldPosition="0"/>
    </format>
    <format dxfId="54">
      <pivotArea field="3" type="button" dataOnly="0" labelOnly="1" outline="0" axis="axisPage" fieldPosition="2"/>
    </format>
    <format dxfId="53">
      <pivotArea type="topRight" dataOnly="0" labelOnly="1" outline="0" fieldPosition="0"/>
    </format>
    <format dxfId="52">
      <pivotArea field="-2" type="button" dataOnly="0" labelOnly="1" outline="0" axis="axisCol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dataOnly="0" labelOnly="1" fieldPosition="0">
        <references count="1">
          <reference field="3" count="0"/>
        </references>
      </pivotArea>
    </format>
    <format dxfId="49">
      <pivotArea outline="0" fieldPosition="0">
        <references count="1">
          <reference field="4294967294" count="1">
            <x v="3"/>
          </reference>
        </references>
      </pivotArea>
    </format>
    <format dxfId="48">
      <pivotArea field="-2" type="button" dataOnly="0" labelOnly="1" outline="0" axis="axisCol" fieldPosition="0"/>
    </format>
    <format dxfId="47">
      <pivotArea dataOnly="0" labelOnly="1" fieldPosition="0">
        <references count="1">
          <reference field="3" count="0"/>
        </references>
      </pivotArea>
    </format>
    <format dxfId="46">
      <pivotArea field="-2" type="button" dataOnly="0" labelOnly="1" outline="0" axis="axisCol" fieldPosition="0"/>
    </format>
    <format dxfId="45">
      <pivotArea dataOnly="0" labelOnly="1" fieldPosition="0">
        <references count="1">
          <reference field="3" count="0"/>
        </references>
      </pivotArea>
    </format>
    <format dxfId="44">
      <pivotArea dataOnly="0" labelOnly="1" outline="0" fieldPosition="0">
        <references count="1">
          <reference field="3" count="0"/>
        </references>
      </pivotArea>
    </format>
    <format dxfId="43">
      <pivotArea dataOnly="0" labelOnly="1" outline="0" fieldPosition="0">
        <references count="1">
          <reference field="3" count="0"/>
        </references>
      </pivotArea>
    </format>
    <format dxfId="42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7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C4F885-C052-421B-93A1-A6AC0AFD7E89}" name="PivotTable1" cacheId="5" applyNumberFormats="0" applyBorderFormats="0" applyFontFormats="0" applyPatternFormats="0" applyAlignmentFormats="0" applyWidthHeightFormats="1" dataCaption="Metrics" tag="96f928a3-47a8-4676-8ae8-e61f7c40368a" updatedVersion="8" minRefreshableVersion="3" subtotalHiddenItems="1" rowGrandTotals="0" itemPrintTitles="1" createdVersion="8" indent="0" outline="1" outlineData="1" multipleFieldFilters="0" rowHeaderCaption=" Market" colHeaderCaption="Quarters">
  <location ref="B7:G1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3" subtotal="count" baseField="2" baseItem="0" numFmtId="165"/>
  </dataFields>
  <formats count="14">
    <format dxfId="13">
      <pivotArea type="all" dataOnly="0" outline="0" fieldPosition="0"/>
    </format>
    <format dxfId="12">
      <pivotArea outline="0" collapsedLevelsAreSubtotals="1" fieldPosition="0"/>
    </format>
    <format dxfId="11">
      <pivotArea type="origin" dataOnly="0" labelOnly="1" outline="0" fieldPosition="0"/>
    </format>
    <format dxfId="10">
      <pivotArea field="0" type="button" dataOnly="0" labelOnly="1" outline="0" axis="axisPage" fieldPosition="0"/>
    </format>
    <format dxfId="9">
      <pivotArea type="topRight" dataOnly="0" labelOnly="1" outline="0" fieldPosition="0"/>
    </format>
    <format dxfId="8">
      <pivotArea field="-2" type="button" dataOnly="0" labelOnly="1" outline="0" axis="axisValues" fieldPosition="0"/>
    </format>
    <format dxfId="7">
      <pivotArea dataOnly="0" labelOnly="1" fieldPosition="0">
        <references count="1">
          <reference field="0" count="0"/>
        </references>
      </pivotArea>
    </format>
    <format dxfId="6">
      <pivotArea field="-2" type="button" dataOnly="0" labelOnly="1" outline="0" axis="axisValues" fieldPosition="0"/>
    </format>
    <format dxfId="5">
      <pivotArea dataOnly="0" labelOnly="1" fieldPosition="0">
        <references count="1">
          <reference field="0" count="0"/>
        </references>
      </pivotArea>
    </format>
    <format dxfId="4">
      <pivotArea field="-2" type="button" dataOnly="0" labelOnly="1" outline="0" axis="axisValues" fieldPosition="0"/>
    </format>
    <format dxfId="3">
      <pivotArea dataOnly="0" labelOnly="1" fieldPosition="0">
        <references count="1">
          <reference field="0" count="0"/>
        </references>
      </pivotArea>
    </format>
    <format dxfId="2">
      <pivotArea dataOnly="0" labelOnly="1" outline="0" fieldPosition="0">
        <references count="1">
          <reference field="0" count="0"/>
        </references>
      </pivotArea>
    </format>
    <format dxfId="1">
      <pivotArea dataOnly="0" labelOnly="1" outline="0" fieldPosition="0">
        <references count="1">
          <reference field="0" count="0"/>
        </references>
      </pivotArea>
    </format>
    <format dxfId="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2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D8B2B0-DC00-4865-A095-08176F2EBC65}" name="PivotTable5" cacheId="7" applyNumberFormats="0" applyBorderFormats="0" applyFontFormats="0" applyPatternFormats="0" applyAlignmentFormats="0" applyWidthHeightFormats="1" dataCaption="Metrics" tag="161e2939-1aa1-4ef0-9be1-8749d2e97e99" updatedVersion="8" minRefreshableVersion="3" subtotalHiddenItems="1" rowGrandTotals="0" itemPrintTitles="1" createdVersion="8" indent="0" outline="1" outlineData="1" multipleFieldFilters="0" rowHeaderCaption=" Market" colHeaderCaption="Quarters">
  <location ref="B38:G4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3" subtotal="count" baseField="2" baseItem="0" numFmtId="165"/>
  </dataFields>
  <formats count="14">
    <format dxfId="27">
      <pivotArea type="all" dataOnly="0" outline="0" fieldPosition="0"/>
    </format>
    <format dxfId="26">
      <pivotArea outline="0" collapsedLevelsAreSubtotals="1" fieldPosition="0"/>
    </format>
    <format dxfId="25">
      <pivotArea type="origin" dataOnly="0" labelOnly="1" outline="0" fieldPosition="0"/>
    </format>
    <format dxfId="24">
      <pivotArea field="0" type="button" dataOnly="0" labelOnly="1" outline="0" axis="axisPage" fieldPosition="0"/>
    </format>
    <format dxfId="23">
      <pivotArea type="topRight" dataOnly="0" labelOnly="1" outline="0" fieldPosition="0"/>
    </format>
    <format dxfId="22">
      <pivotArea field="-2" type="button" dataOnly="0" labelOnly="1" outline="0" axis="axisValues" fieldPosition="0"/>
    </format>
    <format dxfId="21">
      <pivotArea dataOnly="0" labelOnly="1" fieldPosition="0">
        <references count="1">
          <reference field="0" count="0"/>
        </references>
      </pivotArea>
    </format>
    <format dxfId="20">
      <pivotArea field="-2" type="button" dataOnly="0" labelOnly="1" outline="0" axis="axisValues" fieldPosition="0"/>
    </format>
    <format dxfId="19">
      <pivotArea dataOnly="0" labelOnly="1" fieldPosition="0">
        <references count="1">
          <reference field="0" count="0"/>
        </references>
      </pivotArea>
    </format>
    <format dxfId="18">
      <pivotArea field="-2" type="button" dataOnly="0" labelOnly="1" outline="0" axis="axisValues" fieldPosition="0"/>
    </format>
    <format dxfId="17">
      <pivotArea dataOnly="0" labelOnly="1" fieldPosition="0">
        <references count="1">
          <reference field="0" count="0"/>
        </references>
      </pivotArea>
    </format>
    <format dxfId="16">
      <pivotArea dataOnly="0" labelOnly="1" outline="0" fieldPosition="0">
        <references count="1">
          <reference field="0" count="0"/>
        </references>
      </pivotArea>
    </format>
    <format dxfId="15">
      <pivotArea dataOnly="0" labelOnly="1" outline="0" fieldPosition="0">
        <references count="1">
          <reference field="0" count="0"/>
        </references>
      </pivotArea>
    </format>
    <format dxfId="14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9B2A6F-268D-4EDA-9F13-E679B7EB860C}" name="PivotTable4" cacheId="6" applyNumberFormats="0" applyBorderFormats="0" applyFontFormats="0" applyPatternFormats="0" applyAlignmentFormats="0" applyWidthHeightFormats="1" dataCaption="Metrics" tag="209118cf-c908-4e10-b31d-ff4325502432" updatedVersion="8" minRefreshableVersion="3" subtotalHiddenItems="1" rowGrandTotals="0" itemPrintTitles="1" createdVersion="8" indent="0" outline="1" outlineData="1" multipleFieldFilters="0" rowHeaderCaption=" Market" colHeaderCaption="Quarters">
  <location ref="B20:G2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3" subtotal="count" baseField="2" baseItem="0" numFmtId="165"/>
  </dataFields>
  <formats count="14">
    <format dxfId="41">
      <pivotArea type="all" dataOnly="0" outline="0" fieldPosition="0"/>
    </format>
    <format dxfId="40">
      <pivotArea outline="0" collapsedLevelsAreSubtotals="1" fieldPosition="0"/>
    </format>
    <format dxfId="39">
      <pivotArea type="origin" dataOnly="0" labelOnly="1" outline="0" fieldPosition="0"/>
    </format>
    <format dxfId="38">
      <pivotArea field="0" type="button" dataOnly="0" labelOnly="1" outline="0" axis="axisPage" fieldPosition="0"/>
    </format>
    <format dxfId="37">
      <pivotArea type="topRight" dataOnly="0" labelOnly="1" outline="0" fieldPosition="0"/>
    </format>
    <format dxfId="36">
      <pivotArea field="-2" type="button" dataOnly="0" labelOnly="1" outline="0" axis="axisValues" fieldPosition="0"/>
    </format>
    <format dxfId="35">
      <pivotArea dataOnly="0" labelOnly="1" fieldPosition="0">
        <references count="1">
          <reference field="0" count="0"/>
        </references>
      </pivotArea>
    </format>
    <format dxfId="34">
      <pivotArea field="-2" type="button" dataOnly="0" labelOnly="1" outline="0" axis="axisValues" fieldPosition="0"/>
    </format>
    <format dxfId="33">
      <pivotArea dataOnly="0" labelOnly="1" fieldPosition="0">
        <references count="1">
          <reference field="0" count="0"/>
        </references>
      </pivotArea>
    </format>
    <format dxfId="32">
      <pivotArea field="-2" type="button" dataOnly="0" labelOnly="1" outline="0" axis="axisValues" fieldPosition="0"/>
    </format>
    <format dxfId="31">
      <pivotArea dataOnly="0" labelOnly="1" fieldPosition="0">
        <references count="1">
          <reference field="0" count="0"/>
        </references>
      </pivotArea>
    </format>
    <format dxfId="30">
      <pivotArea dataOnly="0" labelOnly="1" outline="0" fieldPosition="0">
        <references count="1">
          <reference field="0" count="0"/>
        </references>
      </pivotArea>
    </format>
    <format dxfId="29">
      <pivotArea dataOnly="0" labelOnly="1" outline="0" fieldPosition="0">
        <references count="1">
          <reference field="0" count="0"/>
        </references>
      </pivotArea>
    </format>
    <format dxfId="28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47225-88D8-49F9-8BC1-5E2345753355}">
  <dimension ref="B1:F12"/>
  <sheetViews>
    <sheetView showGridLines="0" view="pageLayout" zoomScaleNormal="100" workbookViewId="0">
      <selection activeCell="L2" sqref="L2"/>
    </sheetView>
  </sheetViews>
  <sheetFormatPr defaultRowHeight="14.4" x14ac:dyDescent="0.3"/>
  <cols>
    <col min="2" max="2" width="11.6640625" bestFit="1" customWidth="1"/>
    <col min="3" max="3" width="12.5546875" bestFit="1" customWidth="1"/>
    <col min="4" max="4" width="7.77734375" bestFit="1" customWidth="1"/>
    <col min="5" max="5" width="13.77734375" customWidth="1"/>
    <col min="6" max="6" width="9.5546875" bestFit="1" customWidth="1"/>
  </cols>
  <sheetData>
    <row r="1" spans="2:6" x14ac:dyDescent="0.3">
      <c r="B1" s="10" t="s">
        <v>9</v>
      </c>
    </row>
    <row r="2" spans="2:6" x14ac:dyDescent="0.3">
      <c r="B2" s="1" t="s">
        <v>3</v>
      </c>
      <c r="C2" s="2" t="s" vm="2">
        <v>2</v>
      </c>
      <c r="D2" s="2"/>
      <c r="E2" s="5" t="s">
        <v>39</v>
      </c>
      <c r="F2" s="2"/>
    </row>
    <row r="3" spans="2:6" x14ac:dyDescent="0.3">
      <c r="B3" s="1" t="s">
        <v>1</v>
      </c>
      <c r="C3" s="2" t="s" vm="1">
        <v>2</v>
      </c>
      <c r="D3" s="2"/>
      <c r="E3" s="5" t="s">
        <v>40</v>
      </c>
      <c r="F3" s="2"/>
    </row>
    <row r="4" spans="2:6" x14ac:dyDescent="0.3">
      <c r="B4" s="1" t="s">
        <v>4</v>
      </c>
      <c r="C4" s="2" t="s" vm="3">
        <v>2</v>
      </c>
      <c r="D4" s="2"/>
      <c r="E4" s="2" t="s">
        <v>33</v>
      </c>
      <c r="F4" s="2"/>
    </row>
    <row r="5" spans="2:6" x14ac:dyDescent="0.3">
      <c r="B5" s="1" t="s">
        <v>34</v>
      </c>
      <c r="C5" s="2" t="s" vm="4">
        <v>2</v>
      </c>
      <c r="D5" s="2"/>
      <c r="E5" s="2" t="s">
        <v>41</v>
      </c>
      <c r="F5" s="2"/>
    </row>
    <row r="6" spans="2:6" x14ac:dyDescent="0.3">
      <c r="B6" s="2"/>
      <c r="C6" s="2"/>
      <c r="D6" s="2"/>
      <c r="E6" s="2"/>
      <c r="F6" s="2"/>
    </row>
    <row r="7" spans="2:6" x14ac:dyDescent="0.3">
      <c r="B7" s="2"/>
      <c r="C7" s="1" t="s">
        <v>42</v>
      </c>
      <c r="D7" s="2"/>
      <c r="E7" s="2"/>
      <c r="F7" s="9"/>
    </row>
    <row r="8" spans="2:6" x14ac:dyDescent="0.3">
      <c r="B8" s="13" t="s">
        <v>43</v>
      </c>
      <c r="C8" s="14" t="s">
        <v>5</v>
      </c>
      <c r="D8" s="14" t="s">
        <v>6</v>
      </c>
      <c r="E8" s="14" t="s">
        <v>7</v>
      </c>
      <c r="F8" s="12" t="s">
        <v>8</v>
      </c>
    </row>
    <row r="9" spans="2:6" x14ac:dyDescent="0.3">
      <c r="B9" s="3" t="s">
        <v>35</v>
      </c>
      <c r="C9" s="4">
        <v>87478258.349999994</v>
      </c>
      <c r="D9" s="4">
        <v>196690953.08000001</v>
      </c>
      <c r="E9" s="4">
        <v>598877095.26999998</v>
      </c>
      <c r="F9" s="11">
        <f>IFERROR(E9/D9-1, "")</f>
        <v>2.0447617742053392</v>
      </c>
    </row>
    <row r="10" spans="2:6" x14ac:dyDescent="0.3">
      <c r="B10" s="3" t="s">
        <v>36</v>
      </c>
      <c r="C10" s="4">
        <v>51238673.83329998</v>
      </c>
      <c r="D10" s="4">
        <v>123371488.19679998</v>
      </c>
      <c r="E10" s="4">
        <v>380714262.18750048</v>
      </c>
      <c r="F10" s="11">
        <f t="shared" ref="F10:F12" si="0">IFERROR(E10/D10-1, "")</f>
        <v>2.0859177250110816</v>
      </c>
    </row>
    <row r="11" spans="2:6" x14ac:dyDescent="0.3">
      <c r="B11" s="3" t="s">
        <v>37</v>
      </c>
      <c r="C11" s="4">
        <v>36239584.516700014</v>
      </c>
      <c r="D11" s="4">
        <v>73319464.883200034</v>
      </c>
      <c r="E11" s="4">
        <v>218162833.0824995</v>
      </c>
      <c r="F11" s="11">
        <f t="shared" si="0"/>
        <v>1.9755104381904451</v>
      </c>
    </row>
    <row r="12" spans="2:6" x14ac:dyDescent="0.3">
      <c r="B12" s="3" t="s">
        <v>38</v>
      </c>
      <c r="C12" s="6">
        <v>0.41426961624802416</v>
      </c>
      <c r="D12" s="6">
        <v>0.37276480557485958</v>
      </c>
      <c r="E12" s="6">
        <v>0.36428648683607134</v>
      </c>
      <c r="F12" s="11">
        <f t="shared" si="0"/>
        <v>-2.2744418496572938E-2</v>
      </c>
    </row>
  </sheetData>
  <conditionalFormatting pivot="1" sqref="C9:E9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9:E9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E10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{E037B601-636E-4243-9D48-A0349859AD68}</x14:id>
        </ext>
      </extLst>
    </cfRule>
  </conditionalFormatting>
  <pageMargins left="0.7" right="0.7" top="0.75" bottom="0.75" header="0.3" footer="0.3"/>
  <pageSetup orientation="landscape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037B601-636E-4243-9D48-A0349859AD6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9D7875-98AE-4D61-A1BC-13A21C4EEE54}">
  <dimension ref="B1:O49"/>
  <sheetViews>
    <sheetView showGridLines="0" tabSelected="1" view="pageLayout" topLeftCell="A27" zoomScale="93" zoomScaleNormal="100" zoomScalePageLayoutView="93" workbookViewId="0">
      <selection activeCell="D35" sqref="D35"/>
    </sheetView>
  </sheetViews>
  <sheetFormatPr defaultRowHeight="14.4" x14ac:dyDescent="0.3"/>
  <cols>
    <col min="2" max="2" width="13.88671875" customWidth="1"/>
    <col min="3" max="3" width="10.77734375" customWidth="1"/>
    <col min="4" max="4" width="7.77734375" bestFit="1" customWidth="1"/>
    <col min="5" max="5" width="10.88671875" customWidth="1"/>
    <col min="6" max="6" width="9.5546875" bestFit="1" customWidth="1"/>
    <col min="15" max="15" width="11.21875" customWidth="1"/>
  </cols>
  <sheetData>
    <row r="1" spans="2:15" x14ac:dyDescent="0.3">
      <c r="B1" s="10" t="s">
        <v>9</v>
      </c>
    </row>
    <row r="2" spans="2:15" x14ac:dyDescent="0.3">
      <c r="B2" s="1" t="s">
        <v>3</v>
      </c>
      <c r="C2" s="2" t="s" vm="2">
        <v>2</v>
      </c>
    </row>
    <row r="3" spans="2:15" x14ac:dyDescent="0.3">
      <c r="B3" s="1" t="s">
        <v>1</v>
      </c>
      <c r="C3" s="2" t="s" vm="1">
        <v>2</v>
      </c>
      <c r="D3" s="2"/>
      <c r="E3" s="5" t="s">
        <v>39</v>
      </c>
      <c r="F3" s="2"/>
    </row>
    <row r="4" spans="2:15" x14ac:dyDescent="0.3">
      <c r="B4" s="1" t="s">
        <v>4</v>
      </c>
      <c r="C4" s="2" t="s" vm="3">
        <v>2</v>
      </c>
      <c r="D4" s="2"/>
      <c r="E4" s="5" t="s">
        <v>57</v>
      </c>
      <c r="F4" s="2"/>
    </row>
    <row r="5" spans="2:15" x14ac:dyDescent="0.3">
      <c r="B5" s="1" t="s">
        <v>34</v>
      </c>
      <c r="C5" s="2" t="s" vm="4">
        <v>2</v>
      </c>
      <c r="D5" s="2"/>
      <c r="E5" s="2" t="s">
        <v>33</v>
      </c>
      <c r="F5" s="2"/>
      <c r="H5" s="2" t="s">
        <v>64</v>
      </c>
    </row>
    <row r="6" spans="2:15" x14ac:dyDescent="0.3">
      <c r="B6" s="1" t="s">
        <v>44</v>
      </c>
      <c r="C6" s="3" t="s" vm="5">
        <v>5</v>
      </c>
      <c r="D6" s="2"/>
      <c r="E6" s="2"/>
      <c r="F6" s="2"/>
    </row>
    <row r="7" spans="2:15" x14ac:dyDescent="0.3">
      <c r="B7" s="2"/>
      <c r="C7" s="2"/>
      <c r="D7" s="2"/>
      <c r="E7" s="2"/>
      <c r="F7" s="2"/>
    </row>
    <row r="8" spans="2:15" x14ac:dyDescent="0.3">
      <c r="B8" s="2"/>
      <c r="C8" s="1" t="s">
        <v>42</v>
      </c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</row>
    <row r="9" spans="2:15" x14ac:dyDescent="0.3">
      <c r="B9" s="2"/>
      <c r="C9" s="2" t="s">
        <v>58</v>
      </c>
      <c r="D9" s="2"/>
      <c r="E9" s="2"/>
      <c r="F9" s="2" t="s">
        <v>59</v>
      </c>
      <c r="G9" s="2"/>
      <c r="H9" s="2"/>
      <c r="I9" s="2" t="s">
        <v>60</v>
      </c>
      <c r="J9" s="2"/>
      <c r="K9" s="2"/>
      <c r="L9" s="2" t="s">
        <v>61</v>
      </c>
      <c r="M9" s="2"/>
      <c r="N9" s="2"/>
      <c r="O9" s="2" t="s">
        <v>0</v>
      </c>
    </row>
    <row r="10" spans="2:15" x14ac:dyDescent="0.3">
      <c r="B10" s="13" t="s">
        <v>43</v>
      </c>
      <c r="C10" s="2" t="s">
        <v>56</v>
      </c>
      <c r="D10" s="2" t="s">
        <v>55</v>
      </c>
      <c r="E10" s="2" t="s">
        <v>54</v>
      </c>
      <c r="F10" s="2" t="s">
        <v>47</v>
      </c>
      <c r="G10" s="2" t="s">
        <v>49</v>
      </c>
      <c r="H10" s="2" t="s">
        <v>48</v>
      </c>
      <c r="I10" s="2" t="s">
        <v>52</v>
      </c>
      <c r="J10" s="2" t="s">
        <v>45</v>
      </c>
      <c r="K10" s="2" t="s">
        <v>53</v>
      </c>
      <c r="L10" s="2" t="s">
        <v>51</v>
      </c>
      <c r="M10" s="2" t="s">
        <v>50</v>
      </c>
      <c r="N10" s="2" t="s">
        <v>46</v>
      </c>
      <c r="O10" s="2"/>
    </row>
    <row r="11" spans="2:15" x14ac:dyDescent="0.3">
      <c r="B11" s="3" t="s">
        <v>35</v>
      </c>
      <c r="C11" s="4">
        <v>6462654.7000000002</v>
      </c>
      <c r="D11" s="4">
        <v>8038536.1100000003</v>
      </c>
      <c r="E11" s="4">
        <v>10735791.5</v>
      </c>
      <c r="F11" s="4">
        <v>11436776.859999999</v>
      </c>
      <c r="G11" s="4">
        <v>6521144.4299999997</v>
      </c>
      <c r="H11" s="4">
        <v>6080697.3300000001</v>
      </c>
      <c r="I11" s="4">
        <v>6412201.4000000004</v>
      </c>
      <c r="J11" s="4">
        <v>6321720.7000000002</v>
      </c>
      <c r="K11" s="4">
        <v>6489651.3499999996</v>
      </c>
      <c r="L11" s="4">
        <v>6184359.6699999999</v>
      </c>
      <c r="M11" s="4">
        <v>6483682.7400000002</v>
      </c>
      <c r="N11" s="4">
        <v>6311041.5599999996</v>
      </c>
      <c r="O11" s="4">
        <v>87478258.349999994</v>
      </c>
    </row>
    <row r="12" spans="2:15" x14ac:dyDescent="0.3">
      <c r="B12" s="3" t="s">
        <v>36</v>
      </c>
      <c r="C12" s="4">
        <v>3821557.4640000053</v>
      </c>
      <c r="D12" s="4">
        <v>4664442.4928999906</v>
      </c>
      <c r="E12" s="4">
        <v>6281190.3094999958</v>
      </c>
      <c r="F12" s="4">
        <v>6703466.5721000051</v>
      </c>
      <c r="G12" s="4">
        <v>3855892.6254999992</v>
      </c>
      <c r="H12" s="4">
        <v>3530328.9526999989</v>
      </c>
      <c r="I12" s="4">
        <v>3754043.7395999972</v>
      </c>
      <c r="J12" s="4">
        <v>3705249.2085000016</v>
      </c>
      <c r="K12" s="4">
        <v>3842514.6996999932</v>
      </c>
      <c r="L12" s="4">
        <v>3587061.2112000054</v>
      </c>
      <c r="M12" s="4">
        <v>3794151.3340000017</v>
      </c>
      <c r="N12" s="4">
        <v>3698775.2235999992</v>
      </c>
      <c r="O12" s="4">
        <v>51238673.833299987</v>
      </c>
    </row>
    <row r="13" spans="2:15" x14ac:dyDescent="0.3">
      <c r="B13" s="3" t="s">
        <v>37</v>
      </c>
      <c r="C13" s="4">
        <v>2641097.2359999949</v>
      </c>
      <c r="D13" s="4">
        <v>3374093.6171000097</v>
      </c>
      <c r="E13" s="4">
        <v>4454601.1905000042</v>
      </c>
      <c r="F13" s="4">
        <v>4733310.2878999943</v>
      </c>
      <c r="G13" s="4">
        <v>2665251.8045000006</v>
      </c>
      <c r="H13" s="4">
        <v>2550368.3773000012</v>
      </c>
      <c r="I13" s="4">
        <v>2658157.6604000032</v>
      </c>
      <c r="J13" s="4">
        <v>2616471.4914999986</v>
      </c>
      <c r="K13" s="4">
        <v>2647136.6503000064</v>
      </c>
      <c r="L13" s="4">
        <v>2597298.4587999946</v>
      </c>
      <c r="M13" s="4">
        <v>2689531.4059999986</v>
      </c>
      <c r="N13" s="4">
        <v>2612266.3364000004</v>
      </c>
      <c r="O13" s="4">
        <v>36239584.516700007</v>
      </c>
    </row>
    <row r="14" spans="2:15" x14ac:dyDescent="0.3">
      <c r="B14" s="3" t="s">
        <v>38</v>
      </c>
      <c r="C14" s="6">
        <v>0.40867064056509084</v>
      </c>
      <c r="D14" s="6">
        <v>0.41973980970274072</v>
      </c>
      <c r="E14" s="6">
        <v>0.41492992766299569</v>
      </c>
      <c r="F14" s="6">
        <v>0.41386750356690921</v>
      </c>
      <c r="G14" s="6">
        <v>0.40870921248710951</v>
      </c>
      <c r="H14" s="6">
        <v>0.41942037876435484</v>
      </c>
      <c r="I14" s="6">
        <v>0.41454681389140446</v>
      </c>
      <c r="J14" s="6">
        <v>0.41388596802449662</v>
      </c>
      <c r="K14" s="6">
        <v>0.40790121187327061</v>
      </c>
      <c r="L14" s="6">
        <v>0.41997855839454995</v>
      </c>
      <c r="M14" s="6">
        <v>0.41481539332691014</v>
      </c>
      <c r="N14" s="6">
        <v>0.41392000220008068</v>
      </c>
      <c r="O14" s="6">
        <v>0.41426961624802411</v>
      </c>
    </row>
    <row r="18" spans="2:15" x14ac:dyDescent="0.3">
      <c r="B18" s="1" t="s">
        <v>3</v>
      </c>
      <c r="C18" s="2" t="s" vm="2">
        <v>2</v>
      </c>
    </row>
    <row r="19" spans="2:15" x14ac:dyDescent="0.3">
      <c r="B19" s="1" t="s">
        <v>1</v>
      </c>
      <c r="C19" s="2" t="s" vm="1">
        <v>2</v>
      </c>
      <c r="D19" s="2"/>
      <c r="E19" s="5" t="s">
        <v>39</v>
      </c>
      <c r="F19" s="2"/>
    </row>
    <row r="20" spans="2:15" x14ac:dyDescent="0.3">
      <c r="B20" s="1" t="s">
        <v>4</v>
      </c>
      <c r="C20" s="2" t="s" vm="3">
        <v>2</v>
      </c>
      <c r="D20" s="2"/>
      <c r="E20" s="5" t="s">
        <v>57</v>
      </c>
      <c r="F20" s="2"/>
    </row>
    <row r="21" spans="2:15" x14ac:dyDescent="0.3">
      <c r="B21" s="1" t="s">
        <v>34</v>
      </c>
      <c r="C21" s="2" t="s" vm="4">
        <v>2</v>
      </c>
      <c r="D21" s="2"/>
      <c r="E21" s="2" t="s">
        <v>33</v>
      </c>
      <c r="F21" s="2"/>
    </row>
    <row r="22" spans="2:15" x14ac:dyDescent="0.3">
      <c r="B22" s="1" t="s">
        <v>44</v>
      </c>
      <c r="C22" s="3" t="s" vm="6">
        <v>6</v>
      </c>
      <c r="D22" s="2"/>
      <c r="E22" s="2"/>
      <c r="F22" s="2"/>
    </row>
    <row r="23" spans="2:15" x14ac:dyDescent="0.3">
      <c r="B23" s="2"/>
      <c r="C23" s="2"/>
      <c r="D23" s="2"/>
      <c r="E23" s="2"/>
      <c r="F23" s="2"/>
    </row>
    <row r="24" spans="2:15" x14ac:dyDescent="0.3">
      <c r="B24" s="2"/>
      <c r="C24" s="1" t="s">
        <v>42</v>
      </c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</row>
    <row r="25" spans="2:15" x14ac:dyDescent="0.3">
      <c r="B25" s="2"/>
      <c r="C25" s="2" t="s">
        <v>58</v>
      </c>
      <c r="D25" s="2"/>
      <c r="E25" s="2"/>
      <c r="F25" s="2" t="s">
        <v>59</v>
      </c>
      <c r="G25" s="2"/>
      <c r="H25" s="2"/>
      <c r="I25" s="2" t="s">
        <v>60</v>
      </c>
      <c r="J25" s="2"/>
      <c r="K25" s="2"/>
      <c r="L25" s="2" t="s">
        <v>61</v>
      </c>
      <c r="M25" s="2"/>
      <c r="N25" s="2"/>
      <c r="O25" s="2" t="s">
        <v>0</v>
      </c>
    </row>
    <row r="26" spans="2:15" x14ac:dyDescent="0.3">
      <c r="B26" s="13" t="s">
        <v>43</v>
      </c>
      <c r="C26" s="2" t="s">
        <v>56</v>
      </c>
      <c r="D26" s="2" t="s">
        <v>55</v>
      </c>
      <c r="E26" s="2" t="s">
        <v>54</v>
      </c>
      <c r="F26" s="2" t="s">
        <v>47</v>
      </c>
      <c r="G26" s="2" t="s">
        <v>49</v>
      </c>
      <c r="H26" s="2" t="s">
        <v>48</v>
      </c>
      <c r="I26" s="2" t="s">
        <v>52</v>
      </c>
      <c r="J26" s="2" t="s">
        <v>45</v>
      </c>
      <c r="K26" s="2" t="s">
        <v>53</v>
      </c>
      <c r="L26" s="2" t="s">
        <v>51</v>
      </c>
      <c r="M26" s="2" t="s">
        <v>50</v>
      </c>
      <c r="N26" s="2" t="s">
        <v>46</v>
      </c>
      <c r="O26" s="2"/>
    </row>
    <row r="27" spans="2:15" x14ac:dyDescent="0.3">
      <c r="B27" s="3" t="s">
        <v>35</v>
      </c>
      <c r="C27" s="4">
        <v>17101844.789999999</v>
      </c>
      <c r="D27" s="4">
        <v>20625353.16</v>
      </c>
      <c r="E27" s="4">
        <v>28693062.809999999</v>
      </c>
      <c r="F27" s="4">
        <v>29901819.449999999</v>
      </c>
      <c r="G27" s="4">
        <v>17134491.73</v>
      </c>
      <c r="H27" s="4">
        <v>15932938.42</v>
      </c>
      <c r="I27" s="4">
        <v>2111380.75</v>
      </c>
      <c r="J27" s="4">
        <v>7758449.8700000001</v>
      </c>
      <c r="K27" s="4">
        <v>9932571.8499999996</v>
      </c>
      <c r="L27" s="4">
        <v>14882796.6</v>
      </c>
      <c r="M27" s="4">
        <v>16079640.75</v>
      </c>
      <c r="N27" s="4">
        <v>16536602.9</v>
      </c>
      <c r="O27" s="4">
        <v>196690953.08000001</v>
      </c>
    </row>
    <row r="28" spans="2:15" x14ac:dyDescent="0.3">
      <c r="B28" s="3" t="s">
        <v>36</v>
      </c>
      <c r="C28" s="4">
        <v>10642927.749500008</v>
      </c>
      <c r="D28" s="4">
        <v>12833528.90530004</v>
      </c>
      <c r="E28" s="4">
        <v>18066375.183499962</v>
      </c>
      <c r="F28" s="4">
        <v>18894707.737599999</v>
      </c>
      <c r="G28" s="4">
        <v>10666133.077600006</v>
      </c>
      <c r="H28" s="4">
        <v>9920239.5835000202</v>
      </c>
      <c r="I28" s="4">
        <v>1336896.5530999997</v>
      </c>
      <c r="J28" s="4">
        <v>4831348.9012000011</v>
      </c>
      <c r="K28" s="4">
        <v>6209275.3569000149</v>
      </c>
      <c r="L28" s="4">
        <v>9336005.6909999587</v>
      </c>
      <c r="M28" s="4">
        <v>10181585.144699998</v>
      </c>
      <c r="N28" s="4">
        <v>10452464.312899975</v>
      </c>
      <c r="O28" s="4">
        <v>123371488.19679998</v>
      </c>
    </row>
    <row r="29" spans="2:15" x14ac:dyDescent="0.3">
      <c r="B29" s="3" t="s">
        <v>37</v>
      </c>
      <c r="C29" s="4">
        <v>6458917.0404999908</v>
      </c>
      <c r="D29" s="4">
        <v>7791824.2546999604</v>
      </c>
      <c r="E29" s="4">
        <v>10626687.626500037</v>
      </c>
      <c r="F29" s="4">
        <v>11007111.712400001</v>
      </c>
      <c r="G29" s="4">
        <v>6468358.6523999944</v>
      </c>
      <c r="H29" s="4">
        <v>6012698.8364999797</v>
      </c>
      <c r="I29" s="4">
        <v>774484.19690000033</v>
      </c>
      <c r="J29" s="4">
        <v>2927100.968799999</v>
      </c>
      <c r="K29" s="4">
        <v>3723296.4930999847</v>
      </c>
      <c r="L29" s="4">
        <v>5546790.909000041</v>
      </c>
      <c r="M29" s="4">
        <v>5898055.6053000018</v>
      </c>
      <c r="N29" s="4">
        <v>6084138.5871000253</v>
      </c>
      <c r="O29" s="4">
        <v>73319464.883200034</v>
      </c>
    </row>
    <row r="30" spans="2:15" x14ac:dyDescent="0.3">
      <c r="B30" s="3" t="s">
        <v>38</v>
      </c>
      <c r="C30" s="6">
        <v>0.37767370244622545</v>
      </c>
      <c r="D30" s="6">
        <v>0.37777894973508225</v>
      </c>
      <c r="E30" s="6">
        <v>0.37035738209155084</v>
      </c>
      <c r="F30" s="6">
        <v>0.36810842667301308</v>
      </c>
      <c r="G30" s="6">
        <v>0.3775051372591835</v>
      </c>
      <c r="H30" s="6">
        <v>0.37737538914683005</v>
      </c>
      <c r="I30" s="6">
        <v>0.36681408452738823</v>
      </c>
      <c r="J30" s="6">
        <v>0.37727909799589887</v>
      </c>
      <c r="K30" s="6">
        <v>0.37485724234655143</v>
      </c>
      <c r="L30" s="6">
        <v>0.37269816003532841</v>
      </c>
      <c r="M30" s="6">
        <v>0.36680269770952451</v>
      </c>
      <c r="N30" s="6">
        <v>0.36791949494657245</v>
      </c>
      <c r="O30" s="6">
        <v>0.37276480557485958</v>
      </c>
    </row>
    <row r="33" spans="2:15" x14ac:dyDescent="0.3">
      <c r="B33" s="1" t="s">
        <v>3</v>
      </c>
      <c r="C33" s="2" t="s" vm="2">
        <v>2</v>
      </c>
    </row>
    <row r="34" spans="2:15" x14ac:dyDescent="0.3">
      <c r="B34" s="1" t="s">
        <v>1</v>
      </c>
      <c r="C34" s="2" t="s" vm="1">
        <v>2</v>
      </c>
      <c r="D34" s="2"/>
      <c r="E34" s="5" t="s">
        <v>39</v>
      </c>
      <c r="F34" s="2"/>
    </row>
    <row r="35" spans="2:15" x14ac:dyDescent="0.3">
      <c r="B35" s="1" t="s">
        <v>4</v>
      </c>
      <c r="C35" s="2" t="s" vm="3">
        <v>2</v>
      </c>
      <c r="D35" s="2"/>
      <c r="E35" s="5" t="s">
        <v>57</v>
      </c>
      <c r="F35" s="2"/>
    </row>
    <row r="36" spans="2:15" x14ac:dyDescent="0.3">
      <c r="B36" s="1" t="s">
        <v>34</v>
      </c>
      <c r="C36" s="2" t="s" vm="4">
        <v>2</v>
      </c>
      <c r="D36" s="2"/>
      <c r="E36" s="2" t="s">
        <v>33</v>
      </c>
      <c r="F36" s="2"/>
    </row>
    <row r="37" spans="2:15" x14ac:dyDescent="0.3">
      <c r="B37" s="1" t="s">
        <v>44</v>
      </c>
      <c r="C37" s="3" t="s" vm="7">
        <v>7</v>
      </c>
      <c r="D37" s="2"/>
      <c r="E37" s="2"/>
      <c r="F37" s="2"/>
    </row>
    <row r="38" spans="2:15" x14ac:dyDescent="0.3">
      <c r="B38" s="2"/>
      <c r="C38" s="2"/>
      <c r="D38" s="2"/>
      <c r="E38" s="2"/>
      <c r="F38" s="2"/>
    </row>
    <row r="39" spans="2:15" x14ac:dyDescent="0.3">
      <c r="B39" s="2"/>
      <c r="C39" s="1" t="s">
        <v>42</v>
      </c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</row>
    <row r="40" spans="2:15" x14ac:dyDescent="0.3">
      <c r="B40" s="2"/>
      <c r="C40" s="2" t="s">
        <v>58</v>
      </c>
      <c r="D40" s="2"/>
      <c r="E40" s="2"/>
      <c r="F40" s="2" t="s">
        <v>59</v>
      </c>
      <c r="G40" s="2"/>
      <c r="H40" s="2"/>
      <c r="I40" s="2" t="s">
        <v>60</v>
      </c>
      <c r="J40" s="2"/>
      <c r="K40" s="2"/>
      <c r="L40" s="2" t="s">
        <v>61</v>
      </c>
      <c r="M40" s="2"/>
      <c r="N40" s="2"/>
      <c r="O40" s="2" t="s">
        <v>0</v>
      </c>
    </row>
    <row r="41" spans="2:15" x14ac:dyDescent="0.3">
      <c r="B41" s="13" t="s">
        <v>43</v>
      </c>
      <c r="C41" s="2" t="s">
        <v>56</v>
      </c>
      <c r="D41" s="2" t="s">
        <v>55</v>
      </c>
      <c r="E41" s="2" t="s">
        <v>54</v>
      </c>
      <c r="F41" s="2" t="s">
        <v>47</v>
      </c>
      <c r="G41" s="2" t="s">
        <v>49</v>
      </c>
      <c r="H41" s="2" t="s">
        <v>48</v>
      </c>
      <c r="I41" s="2" t="s">
        <v>52</v>
      </c>
      <c r="J41" s="2" t="s">
        <v>45</v>
      </c>
      <c r="K41" s="2" t="s">
        <v>53</v>
      </c>
      <c r="L41" s="2" t="s">
        <v>51</v>
      </c>
      <c r="M41" s="2" t="s">
        <v>50</v>
      </c>
      <c r="N41" s="2" t="s">
        <v>46</v>
      </c>
      <c r="O41" s="2"/>
    </row>
    <row r="42" spans="2:15" x14ac:dyDescent="0.3">
      <c r="B42" s="3" t="s">
        <v>35</v>
      </c>
      <c r="C42" s="4">
        <v>44817070.079999998</v>
      </c>
      <c r="D42" s="4">
        <v>54591631.43</v>
      </c>
      <c r="E42" s="4">
        <v>74342414.200000003</v>
      </c>
      <c r="F42" s="4">
        <v>78058681.439999998</v>
      </c>
      <c r="G42" s="4">
        <v>44788916.310000002</v>
      </c>
      <c r="H42" s="4">
        <v>41823079.060000002</v>
      </c>
      <c r="I42" s="4">
        <v>43950347.270000003</v>
      </c>
      <c r="J42" s="4">
        <v>43541437.909999996</v>
      </c>
      <c r="K42" s="4">
        <v>44400215.920000002</v>
      </c>
      <c r="L42" s="4">
        <v>41468863.57</v>
      </c>
      <c r="M42" s="4">
        <v>44047274.549999997</v>
      </c>
      <c r="N42" s="4">
        <v>43047163.530000001</v>
      </c>
      <c r="O42" s="4">
        <v>598877095.26999998</v>
      </c>
    </row>
    <row r="43" spans="2:15" x14ac:dyDescent="0.3">
      <c r="B43" s="3" t="s">
        <v>36</v>
      </c>
      <c r="C43" s="4">
        <v>28389759.972799942</v>
      </c>
      <c r="D43" s="4">
        <v>34653627.853799962</v>
      </c>
      <c r="E43" s="4">
        <v>47364021.602899969</v>
      </c>
      <c r="F43" s="4">
        <v>49757549.060299978</v>
      </c>
      <c r="G43" s="4">
        <v>28360377.980600066</v>
      </c>
      <c r="H43" s="4">
        <v>26543564.92499999</v>
      </c>
      <c r="I43" s="4">
        <v>27966289.114600029</v>
      </c>
      <c r="J43" s="4">
        <v>27722116.393400081</v>
      </c>
      <c r="K43" s="4">
        <v>28134310.449800026</v>
      </c>
      <c r="L43" s="4">
        <v>26354468.70899998</v>
      </c>
      <c r="M43" s="4">
        <v>28027929.991900072</v>
      </c>
      <c r="N43" s="4">
        <v>27440246.133399978</v>
      </c>
      <c r="O43" s="4">
        <v>380714262.18750024</v>
      </c>
    </row>
    <row r="44" spans="2:15" x14ac:dyDescent="0.3">
      <c r="B44" s="3" t="s">
        <v>37</v>
      </c>
      <c r="C44" s="4">
        <v>16427310.107200056</v>
      </c>
      <c r="D44" s="4">
        <v>19938003.576200038</v>
      </c>
      <c r="E44" s="4">
        <v>26978392.597100034</v>
      </c>
      <c r="F44" s="4">
        <v>28301132.37970002</v>
      </c>
      <c r="G44" s="4">
        <v>16428538.329399936</v>
      </c>
      <c r="H44" s="4">
        <v>15279514.135000013</v>
      </c>
      <c r="I44" s="4">
        <v>15984058.155399974</v>
      </c>
      <c r="J44" s="4">
        <v>15819321.516599916</v>
      </c>
      <c r="K44" s="4">
        <v>16265905.470199976</v>
      </c>
      <c r="L44" s="4">
        <v>15114394.86100002</v>
      </c>
      <c r="M44" s="4">
        <v>16019344.558099926</v>
      </c>
      <c r="N44" s="4">
        <v>15606917.396600023</v>
      </c>
      <c r="O44" s="4">
        <v>218162833.08249974</v>
      </c>
    </row>
    <row r="45" spans="2:15" x14ac:dyDescent="0.3">
      <c r="B45" s="3" t="s">
        <v>38</v>
      </c>
      <c r="C45" s="6">
        <v>0.36654136644534657</v>
      </c>
      <c r="D45" s="6">
        <v>0.36522087825430716</v>
      </c>
      <c r="E45" s="6">
        <v>0.36289368441171815</v>
      </c>
      <c r="F45" s="6">
        <v>0.36256226543429071</v>
      </c>
      <c r="G45" s="6">
        <v>0.36679919236474007</v>
      </c>
      <c r="H45" s="6">
        <v>0.3653369019789241</v>
      </c>
      <c r="I45" s="6">
        <v>0.36368445639815244</v>
      </c>
      <c r="J45" s="6">
        <v>0.36331646991765404</v>
      </c>
      <c r="K45" s="6">
        <v>0.36634744073109399</v>
      </c>
      <c r="L45" s="6">
        <v>0.36447574299900254</v>
      </c>
      <c r="M45" s="6">
        <v>0.36368526138695967</v>
      </c>
      <c r="N45" s="6">
        <v>0.36255390870814069</v>
      </c>
      <c r="O45" s="6">
        <v>0.36428648683607179</v>
      </c>
    </row>
    <row r="47" spans="2:15" ht="28.8" x14ac:dyDescent="0.3">
      <c r="B47" s="15" t="s">
        <v>62</v>
      </c>
    </row>
    <row r="48" spans="2:15" x14ac:dyDescent="0.3">
      <c r="B48" s="14" t="s">
        <v>8</v>
      </c>
      <c r="C48" s="6">
        <f>C42/C27-1</f>
        <v>1.6205985746172824</v>
      </c>
      <c r="D48" s="6">
        <f t="shared" ref="D48:N48" si="0">D42/D27-1</f>
        <v>1.6468216571376275</v>
      </c>
      <c r="E48" s="6">
        <f t="shared" si="0"/>
        <v>1.5909542906688396</v>
      </c>
      <c r="F48" s="6">
        <f t="shared" si="0"/>
        <v>1.6104993901968063</v>
      </c>
      <c r="G48" s="6">
        <f t="shared" si="0"/>
        <v>1.6139623524158075</v>
      </c>
      <c r="H48" s="6">
        <f t="shared" si="0"/>
        <v>1.6249444990951019</v>
      </c>
      <c r="I48" s="6">
        <f t="shared" si="0"/>
        <v>19.815926862078289</v>
      </c>
      <c r="J48" s="6">
        <f t="shared" si="0"/>
        <v>4.6121311137633212</v>
      </c>
      <c r="K48" s="6">
        <f t="shared" si="0"/>
        <v>3.470163074632076</v>
      </c>
      <c r="L48" s="6">
        <f t="shared" si="0"/>
        <v>1.7863623137871816</v>
      </c>
      <c r="M48" s="6">
        <f t="shared" si="0"/>
        <v>1.7393195678205684</v>
      </c>
      <c r="N48" s="6">
        <f t="shared" si="0"/>
        <v>1.6031442969462608</v>
      </c>
      <c r="O48" s="8">
        <f>O42/O27-1</f>
        <v>2.0447617742053392</v>
      </c>
    </row>
    <row r="49" spans="2:15" x14ac:dyDescent="0.3">
      <c r="B49" s="14" t="s">
        <v>63</v>
      </c>
      <c r="C49" s="6">
        <f>C27/C12-1</f>
        <v>3.4750981637993172</v>
      </c>
      <c r="D49" s="6">
        <f t="shared" ref="D49:N49" si="1">D27/D12-1</f>
        <v>3.4218260148763768</v>
      </c>
      <c r="E49" s="6">
        <f t="shared" si="1"/>
        <v>3.5680932110277146</v>
      </c>
      <c r="F49" s="6">
        <f t="shared" si="1"/>
        <v>3.4606501917160468</v>
      </c>
      <c r="G49" s="6">
        <f t="shared" si="1"/>
        <v>3.4437159937196506</v>
      </c>
      <c r="H49" s="6">
        <f t="shared" si="1"/>
        <v>3.5131597178258627</v>
      </c>
      <c r="I49" s="6">
        <f t="shared" si="1"/>
        <v>-0.43757161704648306</v>
      </c>
      <c r="J49" s="6">
        <f t="shared" si="1"/>
        <v>1.0939077059113274</v>
      </c>
      <c r="K49" s="6">
        <f t="shared" si="1"/>
        <v>1.584914470405407</v>
      </c>
      <c r="L49" s="6">
        <f t="shared" si="1"/>
        <v>3.1490222005498341</v>
      </c>
      <c r="M49" s="6">
        <f t="shared" si="1"/>
        <v>3.2380072207209416</v>
      </c>
      <c r="N49" s="6">
        <f t="shared" si="1"/>
        <v>3.4708320728678963</v>
      </c>
      <c r="O49" s="8">
        <f>O27/O12-1</f>
        <v>2.8387206062341659</v>
      </c>
    </row>
  </sheetData>
  <conditionalFormatting pivot="1">
    <cfRule type="colorScale" priority="1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N11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3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9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4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8:N4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8" orientation="landscape" r:id="rId4"/>
  <headerFooter>
    <oddHeader>&amp;L&amp;"-,Bold"&amp;16AtliQ Hardwares&amp;R&amp;G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62D55-79F6-4261-8493-A0266E7B0DF5}">
  <dimension ref="B1:F30"/>
  <sheetViews>
    <sheetView showGridLines="0" view="pageLayout" zoomScaleNormal="100" workbookViewId="0">
      <selection activeCell="L4" sqref="L4"/>
    </sheetView>
  </sheetViews>
  <sheetFormatPr defaultRowHeight="14.4" x14ac:dyDescent="0.3"/>
  <cols>
    <col min="2" max="2" width="11.6640625" bestFit="1" customWidth="1"/>
    <col min="3" max="3" width="12.5546875" bestFit="1" customWidth="1"/>
    <col min="4" max="4" width="7.77734375" bestFit="1" customWidth="1"/>
    <col min="5" max="5" width="13.77734375" customWidth="1"/>
    <col min="6" max="6" width="9.5546875" bestFit="1" customWidth="1"/>
  </cols>
  <sheetData>
    <row r="1" spans="2:6" x14ac:dyDescent="0.3">
      <c r="B1" s="10"/>
    </row>
    <row r="2" spans="2:6" x14ac:dyDescent="0.3">
      <c r="B2" s="10" t="s">
        <v>9</v>
      </c>
      <c r="D2" s="2"/>
      <c r="E2" s="5" t="s">
        <v>39</v>
      </c>
      <c r="F2" s="2"/>
    </row>
    <row r="3" spans="2:6" x14ac:dyDescent="0.3">
      <c r="B3" s="1" t="s">
        <v>1</v>
      </c>
      <c r="C3" s="2" t="s" vm="1">
        <v>2</v>
      </c>
      <c r="D3" s="2"/>
      <c r="E3" s="5" t="s">
        <v>74</v>
      </c>
      <c r="F3" s="2"/>
    </row>
    <row r="4" spans="2:6" x14ac:dyDescent="0.3">
      <c r="B4" s="1" t="s">
        <v>65</v>
      </c>
      <c r="C4" s="2" t="s" vm="8">
        <v>2</v>
      </c>
      <c r="D4" s="2"/>
      <c r="E4" s="2" t="s">
        <v>33</v>
      </c>
      <c r="F4" s="2"/>
    </row>
    <row r="5" spans="2:6" x14ac:dyDescent="0.3">
      <c r="B5" s="1" t="s">
        <v>44</v>
      </c>
      <c r="C5" s="3" t="s" vm="7">
        <v>7</v>
      </c>
      <c r="D5" s="2"/>
      <c r="E5" s="2"/>
      <c r="F5" s="2"/>
    </row>
    <row r="6" spans="2:6" x14ac:dyDescent="0.3">
      <c r="B6" s="2"/>
      <c r="C6" s="2"/>
      <c r="D6" s="2"/>
      <c r="E6" s="2"/>
      <c r="F6" s="2"/>
    </row>
    <row r="7" spans="2:6" x14ac:dyDescent="0.3">
      <c r="B7" s="1" t="s">
        <v>66</v>
      </c>
      <c r="C7" s="7" t="s">
        <v>35</v>
      </c>
      <c r="D7" s="2" t="s">
        <v>36</v>
      </c>
      <c r="E7" s="2" t="s">
        <v>37</v>
      </c>
      <c r="F7" s="2" t="s">
        <v>38</v>
      </c>
    </row>
    <row r="8" spans="2:6" x14ac:dyDescent="0.3">
      <c r="B8" s="3" t="s">
        <v>10</v>
      </c>
      <c r="C8" s="4">
        <v>20991333.73</v>
      </c>
      <c r="D8" s="4">
        <v>14080646.47189997</v>
      </c>
      <c r="E8" s="4">
        <v>6910687.2581000309</v>
      </c>
      <c r="F8" s="6">
        <v>0.32921620641110311</v>
      </c>
    </row>
    <row r="9" spans="2:6" x14ac:dyDescent="0.3">
      <c r="B9" s="3" t="s">
        <v>11</v>
      </c>
      <c r="C9" s="4">
        <v>2840298.27</v>
      </c>
      <c r="D9" s="4">
        <v>1984959.9914000034</v>
      </c>
      <c r="E9" s="4">
        <v>855338.27859999659</v>
      </c>
      <c r="F9" s="6">
        <v>0.3011438226873252</v>
      </c>
    </row>
    <row r="10" spans="2:6" x14ac:dyDescent="0.3">
      <c r="B10" s="3" t="s">
        <v>12</v>
      </c>
      <c r="C10" s="4">
        <v>6950493.5499999998</v>
      </c>
      <c r="D10" s="4">
        <v>4549649.0948999906</v>
      </c>
      <c r="E10" s="4">
        <v>2400844.4551000092</v>
      </c>
      <c r="F10" s="6">
        <v>0.34542071549724829</v>
      </c>
    </row>
    <row r="11" spans="2:6" x14ac:dyDescent="0.3">
      <c r="B11" s="3" t="s">
        <v>13</v>
      </c>
      <c r="C11" s="4">
        <v>35058881.399999999</v>
      </c>
      <c r="D11" s="4">
        <v>21664194.791300066</v>
      </c>
      <c r="E11" s="4">
        <v>13394686.608699933</v>
      </c>
      <c r="F11" s="6">
        <v>0.38206257797774268</v>
      </c>
    </row>
    <row r="12" spans="2:6" x14ac:dyDescent="0.3">
      <c r="B12" s="3" t="s">
        <v>14</v>
      </c>
      <c r="C12" s="4">
        <v>22886336.25</v>
      </c>
      <c r="D12" s="4">
        <v>13486234.367200002</v>
      </c>
      <c r="E12" s="4">
        <v>9400101.8827999979</v>
      </c>
      <c r="F12" s="6">
        <v>0.41072986869184874</v>
      </c>
    </row>
    <row r="13" spans="2:6" x14ac:dyDescent="0.3">
      <c r="B13" s="3" t="s">
        <v>15</v>
      </c>
      <c r="C13" s="4">
        <v>25944172.039999999</v>
      </c>
      <c r="D13" s="4">
        <v>14726089.599699998</v>
      </c>
      <c r="E13" s="4">
        <v>11218082.440300001</v>
      </c>
      <c r="F13" s="6">
        <v>0.43239315646705839</v>
      </c>
    </row>
    <row r="14" spans="2:6" x14ac:dyDescent="0.3">
      <c r="B14" s="3" t="s">
        <v>16</v>
      </c>
      <c r="C14" s="4">
        <v>12006271.039999999</v>
      </c>
      <c r="D14" s="4">
        <v>8863150.5121000074</v>
      </c>
      <c r="E14" s="4">
        <v>3143120.5278999917</v>
      </c>
      <c r="F14" s="6">
        <v>0.26178990274568981</v>
      </c>
    </row>
    <row r="15" spans="2:6" x14ac:dyDescent="0.3">
      <c r="B15" s="3" t="s">
        <v>17</v>
      </c>
      <c r="C15" s="4">
        <v>161262512.18000001</v>
      </c>
      <c r="D15" s="4">
        <v>109652951.69660027</v>
      </c>
      <c r="E15" s="4">
        <v>51609560.483399734</v>
      </c>
      <c r="F15" s="6">
        <v>0.32003445677314968</v>
      </c>
    </row>
    <row r="16" spans="2:6" x14ac:dyDescent="0.3">
      <c r="B16" s="3" t="s">
        <v>18</v>
      </c>
      <c r="C16" s="4">
        <v>18414576.809999999</v>
      </c>
      <c r="D16" s="4">
        <v>11341862.119900001</v>
      </c>
      <c r="E16" s="4">
        <v>7072714.6900999974</v>
      </c>
      <c r="F16" s="6">
        <v>0.38408239098164743</v>
      </c>
    </row>
    <row r="17" spans="2:6" x14ac:dyDescent="0.3">
      <c r="B17" s="3" t="s">
        <v>19</v>
      </c>
      <c r="C17" s="4">
        <v>11717810.460000001</v>
      </c>
      <c r="D17" s="4">
        <v>8187152.0091000218</v>
      </c>
      <c r="E17" s="4">
        <v>3530658.4508999791</v>
      </c>
      <c r="F17" s="6">
        <v>0.30130701148924188</v>
      </c>
    </row>
    <row r="18" spans="2:6" x14ac:dyDescent="0.3">
      <c r="B18" s="3" t="s">
        <v>20</v>
      </c>
      <c r="C18" s="4">
        <v>7922197.0099999998</v>
      </c>
      <c r="D18" s="4">
        <v>4236964.9883000022</v>
      </c>
      <c r="E18" s="4">
        <v>3685232.0216999976</v>
      </c>
      <c r="F18" s="6">
        <v>0.46517803294316179</v>
      </c>
    </row>
    <row r="19" spans="2:6" x14ac:dyDescent="0.3">
      <c r="B19" s="3" t="s">
        <v>21</v>
      </c>
      <c r="C19" s="4">
        <v>7984235.1399999997</v>
      </c>
      <c r="D19" s="4">
        <v>4628370.2107999986</v>
      </c>
      <c r="E19" s="4">
        <v>3355864.9292000011</v>
      </c>
      <c r="F19" s="6">
        <v>0.42031138491745385</v>
      </c>
    </row>
    <row r="20" spans="2:6" x14ac:dyDescent="0.3">
      <c r="B20" s="3" t="s">
        <v>22</v>
      </c>
      <c r="C20" s="4">
        <v>11402159.76</v>
      </c>
      <c r="D20" s="4">
        <v>5903405.6805000016</v>
      </c>
      <c r="E20" s="4">
        <v>5498754.0794999981</v>
      </c>
      <c r="F20" s="6">
        <v>0.48225548450831374</v>
      </c>
    </row>
    <row r="21" spans="2:6" x14ac:dyDescent="0.3">
      <c r="B21" s="3" t="s">
        <v>23</v>
      </c>
      <c r="C21" s="4">
        <v>13677506.75</v>
      </c>
      <c r="D21" s="4">
        <v>9645390.2216000129</v>
      </c>
      <c r="E21" s="4">
        <v>4032116.5283999871</v>
      </c>
      <c r="F21" s="6">
        <v>0.29479908890558487</v>
      </c>
    </row>
    <row r="22" spans="2:6" x14ac:dyDescent="0.3">
      <c r="B22" s="3" t="s">
        <v>24</v>
      </c>
      <c r="C22" s="4">
        <v>5656740.3200000003</v>
      </c>
      <c r="D22" s="4">
        <v>3609869.4284999939</v>
      </c>
      <c r="E22" s="4">
        <v>2046870.8915000064</v>
      </c>
      <c r="F22" s="6">
        <v>0.36184635951257638</v>
      </c>
    </row>
    <row r="23" spans="2:6" x14ac:dyDescent="0.3">
      <c r="B23" s="3" t="s">
        <v>25</v>
      </c>
      <c r="C23" s="4">
        <v>31857231.300000001</v>
      </c>
      <c r="D23" s="4">
        <v>19403683.236900076</v>
      </c>
      <c r="E23" s="4">
        <v>12453548.063099924</v>
      </c>
      <c r="F23" s="6">
        <v>0.39091746378788178</v>
      </c>
    </row>
    <row r="24" spans="2:6" x14ac:dyDescent="0.3">
      <c r="B24" s="3" t="s">
        <v>26</v>
      </c>
      <c r="C24" s="4">
        <v>5189452.4400000004</v>
      </c>
      <c r="D24" s="4">
        <v>2980742.9290000112</v>
      </c>
      <c r="E24" s="4">
        <v>2208709.5109999892</v>
      </c>
      <c r="F24" s="6">
        <v>0.42561513696038211</v>
      </c>
    </row>
    <row r="25" spans="2:6" x14ac:dyDescent="0.3">
      <c r="B25" s="3" t="s">
        <v>27</v>
      </c>
      <c r="C25" s="4">
        <v>11829546.960000001</v>
      </c>
      <c r="D25" s="4">
        <v>6846307.8659000462</v>
      </c>
      <c r="E25" s="4">
        <v>4983239.0940999547</v>
      </c>
      <c r="F25" s="6">
        <v>0.42125358739012558</v>
      </c>
    </row>
    <row r="26" spans="2:6" x14ac:dyDescent="0.3">
      <c r="B26" s="3" t="s">
        <v>28</v>
      </c>
      <c r="C26" s="4">
        <v>48965337.950000003</v>
      </c>
      <c r="D26" s="4">
        <v>31375574.066199984</v>
      </c>
      <c r="E26" s="4">
        <v>17589763.883800019</v>
      </c>
      <c r="F26" s="6">
        <v>0.35922888762171851</v>
      </c>
    </row>
    <row r="27" spans="2:6" x14ac:dyDescent="0.3">
      <c r="B27" s="3" t="s">
        <v>29</v>
      </c>
      <c r="C27" s="4">
        <v>12618989.83</v>
      </c>
      <c r="D27" s="4">
        <v>8437890.9783999883</v>
      </c>
      <c r="E27" s="4">
        <v>4181098.8516000118</v>
      </c>
      <c r="F27" s="6">
        <v>0.33133387917153206</v>
      </c>
    </row>
    <row r="28" spans="2:6" x14ac:dyDescent="0.3">
      <c r="B28" s="3" t="s">
        <v>30</v>
      </c>
      <c r="C28" s="4">
        <v>1767821.3</v>
      </c>
      <c r="D28" s="4">
        <v>1056831.3793000036</v>
      </c>
      <c r="E28" s="4">
        <v>710989.92069999641</v>
      </c>
      <c r="F28" s="6">
        <v>0.40218427094412562</v>
      </c>
    </row>
    <row r="29" spans="2:6" x14ac:dyDescent="0.3">
      <c r="B29" s="3" t="s">
        <v>31</v>
      </c>
      <c r="C29" s="4">
        <v>34152244.240000002</v>
      </c>
      <c r="D29" s="4">
        <v>18739462.579300065</v>
      </c>
      <c r="E29" s="4">
        <v>15412781.660699937</v>
      </c>
      <c r="F29" s="6">
        <v>0.45129630581196428</v>
      </c>
    </row>
    <row r="30" spans="2:6" x14ac:dyDescent="0.3">
      <c r="B30" s="3" t="s">
        <v>32</v>
      </c>
      <c r="C30" s="4">
        <v>87780946.540000007</v>
      </c>
      <c r="D30" s="4">
        <v>55312877.968700089</v>
      </c>
      <c r="E30" s="4">
        <v>32468068.571299918</v>
      </c>
      <c r="F30" s="6">
        <v>0.3698760363275973</v>
      </c>
    </row>
  </sheetData>
  <conditionalFormatting pivot="1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8:D30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8:D3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8:E30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3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8:F3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landscape" r:id="rId2"/>
  <headerFooter>
    <oddHeader>&amp;L&amp;"-,Bold"&amp;16AtliQ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43C80-7D38-457F-9132-0543F25E3F07}">
  <dimension ref="B1:G45"/>
  <sheetViews>
    <sheetView showGridLines="0" view="pageLayout" topLeftCell="A31" zoomScaleNormal="100" workbookViewId="0">
      <selection activeCell="E35" sqref="E35"/>
    </sheetView>
  </sheetViews>
  <sheetFormatPr defaultRowHeight="14.4" x14ac:dyDescent="0.3"/>
  <cols>
    <col min="2" max="2" width="11.6640625" bestFit="1" customWidth="1"/>
    <col min="3" max="3" width="12.5546875" bestFit="1" customWidth="1"/>
    <col min="4" max="4" width="7.77734375" bestFit="1" customWidth="1"/>
    <col min="5" max="5" width="13.77734375" customWidth="1"/>
    <col min="6" max="6" width="9.5546875" bestFit="1" customWidth="1"/>
  </cols>
  <sheetData>
    <row r="1" spans="2:7" x14ac:dyDescent="0.3">
      <c r="B1" s="10"/>
    </row>
    <row r="2" spans="2:7" x14ac:dyDescent="0.3">
      <c r="B2" s="10"/>
      <c r="D2" s="2"/>
      <c r="E2" s="5" t="s">
        <v>67</v>
      </c>
      <c r="F2" s="2"/>
    </row>
    <row r="3" spans="2:7" x14ac:dyDescent="0.3">
      <c r="D3" s="2"/>
      <c r="E3" s="5"/>
      <c r="F3" s="2"/>
    </row>
    <row r="4" spans="2:7" x14ac:dyDescent="0.3">
      <c r="B4" s="10" t="s">
        <v>9</v>
      </c>
      <c r="D4" s="2"/>
      <c r="E4" s="2"/>
      <c r="F4" s="2"/>
    </row>
    <row r="5" spans="2:7" x14ac:dyDescent="0.3">
      <c r="B5" s="1" t="s">
        <v>44</v>
      </c>
      <c r="C5" s="3" t="s" vm="5">
        <v>5</v>
      </c>
      <c r="D5" s="2"/>
      <c r="E5" s="2"/>
      <c r="F5" s="2"/>
    </row>
    <row r="6" spans="2:7" x14ac:dyDescent="0.3">
      <c r="B6" s="2"/>
      <c r="C6" s="2"/>
      <c r="D6" s="2"/>
      <c r="E6" s="2"/>
      <c r="F6" s="2"/>
    </row>
    <row r="7" spans="2:7" x14ac:dyDescent="0.3">
      <c r="B7" s="1" t="s">
        <v>38</v>
      </c>
      <c r="C7" s="1" t="s">
        <v>73</v>
      </c>
      <c r="D7" s="2"/>
      <c r="E7" s="2"/>
      <c r="F7" s="2"/>
      <c r="G7" s="2"/>
    </row>
    <row r="8" spans="2:7" x14ac:dyDescent="0.3">
      <c r="B8" s="1" t="s">
        <v>66</v>
      </c>
      <c r="C8" s="2" t="s">
        <v>58</v>
      </c>
      <c r="D8" s="2" t="s">
        <v>59</v>
      </c>
      <c r="E8" s="2" t="s">
        <v>60</v>
      </c>
      <c r="F8" s="2" t="s">
        <v>61</v>
      </c>
      <c r="G8" s="2" t="s">
        <v>0</v>
      </c>
    </row>
    <row r="9" spans="2:7" x14ac:dyDescent="0.3">
      <c r="B9" s="3" t="s">
        <v>68</v>
      </c>
      <c r="C9" s="6">
        <v>0.42976508165700877</v>
      </c>
      <c r="D9" s="6">
        <v>0.42203612922769146</v>
      </c>
      <c r="E9" s="6">
        <v>0.42591777333067843</v>
      </c>
      <c r="F9" s="6">
        <v>0.42455477530384839</v>
      </c>
      <c r="G9" s="6">
        <v>0.42566706554682787</v>
      </c>
    </row>
    <row r="10" spans="2:7" x14ac:dyDescent="0.3">
      <c r="B10" s="3" t="s">
        <v>17</v>
      </c>
      <c r="C10" s="6">
        <v>0.4253682694056678</v>
      </c>
      <c r="D10" s="6">
        <v>0.42249821798003206</v>
      </c>
      <c r="E10" s="6">
        <v>0.42044767349741918</v>
      </c>
      <c r="F10" s="6">
        <v>0.42537682430396778</v>
      </c>
      <c r="G10" s="6">
        <v>0.4235211470222332</v>
      </c>
    </row>
    <row r="11" spans="2:7" x14ac:dyDescent="0.3">
      <c r="B11" s="3" t="s">
        <v>69</v>
      </c>
      <c r="C11" s="6">
        <v>0.35145535174740711</v>
      </c>
      <c r="D11" s="6">
        <v>0.35418344565500748</v>
      </c>
      <c r="E11" s="6">
        <v>0.35359958252716206</v>
      </c>
      <c r="F11" s="6">
        <v>0.3571907935200786</v>
      </c>
      <c r="G11" s="6">
        <v>0.35389516812370941</v>
      </c>
    </row>
    <row r="12" spans="2:7" x14ac:dyDescent="0.3">
      <c r="B12" s="3" t="s">
        <v>70</v>
      </c>
      <c r="C12" s="6">
        <v>0.36594634899726802</v>
      </c>
      <c r="D12" s="6">
        <v>0.37009948198457071</v>
      </c>
      <c r="E12" s="6">
        <v>0.36542699525454081</v>
      </c>
      <c r="F12" s="6">
        <v>0.36558294497378302</v>
      </c>
      <c r="G12" s="6">
        <v>0.36694249399146178</v>
      </c>
    </row>
    <row r="13" spans="2:7" x14ac:dyDescent="0.3">
      <c r="B13" s="3" t="s">
        <v>71</v>
      </c>
      <c r="C13" s="6">
        <v>0.44507243130896368</v>
      </c>
      <c r="D13" s="6">
        <v>0.44345630135973579</v>
      </c>
      <c r="E13" s="6">
        <v>0.44049661892944919</v>
      </c>
      <c r="F13" s="6">
        <v>0.44480386260948868</v>
      </c>
      <c r="G13" s="6">
        <v>0.44352010489210841</v>
      </c>
    </row>
    <row r="14" spans="2:7" x14ac:dyDescent="0.3">
      <c r="B14" s="3" t="s">
        <v>72</v>
      </c>
      <c r="C14" s="6">
        <v>0.4451918962190145</v>
      </c>
      <c r="D14" s="6">
        <v>0.44054930849427082</v>
      </c>
      <c r="E14" s="6">
        <v>0.44005042023345625</v>
      </c>
      <c r="F14" s="6">
        <v>0.4415740895623626</v>
      </c>
      <c r="G14" s="6">
        <v>0.44207311752031186</v>
      </c>
    </row>
    <row r="18" spans="2:7" x14ac:dyDescent="0.3">
      <c r="B18" s="1" t="s">
        <v>44</v>
      </c>
      <c r="C18" s="3" t="s" vm="6">
        <v>6</v>
      </c>
      <c r="D18" s="2"/>
      <c r="E18" s="2"/>
      <c r="F18" s="2"/>
    </row>
    <row r="19" spans="2:7" x14ac:dyDescent="0.3">
      <c r="B19" s="2"/>
      <c r="C19" s="2"/>
      <c r="D19" s="2"/>
      <c r="E19" s="2"/>
      <c r="F19" s="2"/>
    </row>
    <row r="20" spans="2:7" x14ac:dyDescent="0.3">
      <c r="B20" s="1" t="s">
        <v>38</v>
      </c>
      <c r="C20" s="1" t="s">
        <v>73</v>
      </c>
      <c r="D20" s="2"/>
      <c r="E20" s="2"/>
      <c r="F20" s="2"/>
      <c r="G20" s="2"/>
    </row>
    <row r="21" spans="2:7" x14ac:dyDescent="0.3">
      <c r="B21" s="1" t="s">
        <v>66</v>
      </c>
      <c r="C21" s="2" t="s">
        <v>58</v>
      </c>
      <c r="D21" s="2" t="s">
        <v>59</v>
      </c>
      <c r="E21" s="2" t="s">
        <v>60</v>
      </c>
      <c r="F21" s="2" t="s">
        <v>61</v>
      </c>
      <c r="G21" s="2" t="s">
        <v>0</v>
      </c>
    </row>
    <row r="22" spans="2:7" x14ac:dyDescent="0.3">
      <c r="B22" s="3" t="s">
        <v>68</v>
      </c>
      <c r="C22" s="6">
        <v>0.43336338583084366</v>
      </c>
      <c r="D22" s="6">
        <v>0.4304203478566796</v>
      </c>
      <c r="E22" s="6">
        <v>0.42767469263300484</v>
      </c>
      <c r="F22" s="6">
        <v>0.41791787272016939</v>
      </c>
      <c r="G22" s="6">
        <v>0.42823980251923827</v>
      </c>
    </row>
    <row r="23" spans="2:7" x14ac:dyDescent="0.3">
      <c r="B23" s="3" t="s">
        <v>17</v>
      </c>
      <c r="C23" s="6">
        <v>0.32348034967803552</v>
      </c>
      <c r="D23" s="6">
        <v>0.32129928587299911</v>
      </c>
      <c r="E23" s="6">
        <v>0.32442150323146329</v>
      </c>
      <c r="F23" s="6">
        <v>0.32027940420333711</v>
      </c>
      <c r="G23" s="6">
        <v>0.32207329269468565</v>
      </c>
    </row>
    <row r="24" spans="2:7" x14ac:dyDescent="0.3">
      <c r="B24" s="3" t="s">
        <v>69</v>
      </c>
      <c r="C24" s="6">
        <v>0.39868349886980298</v>
      </c>
      <c r="D24" s="6">
        <v>0.40058959078858974</v>
      </c>
      <c r="E24" s="6">
        <v>0.39114543058792584</v>
      </c>
      <c r="F24" s="6">
        <v>0.39669217242787869</v>
      </c>
      <c r="G24" s="6">
        <v>0.3978451713863575</v>
      </c>
    </row>
    <row r="25" spans="2:7" x14ac:dyDescent="0.3">
      <c r="B25" s="3" t="s">
        <v>70</v>
      </c>
      <c r="C25" s="6">
        <v>0.37647924219724205</v>
      </c>
      <c r="D25" s="6">
        <v>0.37844477203447158</v>
      </c>
      <c r="E25" s="6">
        <v>0.38509968246931298</v>
      </c>
      <c r="F25" s="6">
        <v>0.37741001000114011</v>
      </c>
      <c r="G25" s="6">
        <v>0.37811767762925319</v>
      </c>
    </row>
    <row r="26" spans="2:7" x14ac:dyDescent="0.3">
      <c r="B26" s="3" t="s">
        <v>71</v>
      </c>
      <c r="C26" s="6">
        <v>0.38413370256303242</v>
      </c>
      <c r="D26" s="6">
        <v>0.38292638802218493</v>
      </c>
      <c r="E26" s="6">
        <v>0.38778780868985196</v>
      </c>
      <c r="F26" s="6">
        <v>0.37689561964491103</v>
      </c>
      <c r="G26" s="6">
        <v>0.38234476683821911</v>
      </c>
    </row>
    <row r="27" spans="2:7" x14ac:dyDescent="0.3">
      <c r="B27" s="3" t="s">
        <v>72</v>
      </c>
      <c r="C27" s="6">
        <v>0.38458368306700264</v>
      </c>
      <c r="D27" s="6">
        <v>0.37283218324693984</v>
      </c>
      <c r="E27" s="6">
        <v>0.38156393240479242</v>
      </c>
      <c r="F27" s="6">
        <v>0.37782722493269677</v>
      </c>
      <c r="G27" s="6">
        <v>0.37897721682698698</v>
      </c>
    </row>
    <row r="36" spans="2:7" x14ac:dyDescent="0.3">
      <c r="B36" s="1" t="s">
        <v>44</v>
      </c>
      <c r="C36" s="3" t="s" vm="7">
        <v>7</v>
      </c>
      <c r="D36" s="2"/>
      <c r="E36" s="2"/>
      <c r="F36" s="2"/>
    </row>
    <row r="37" spans="2:7" x14ac:dyDescent="0.3">
      <c r="B37" s="2"/>
      <c r="C37" s="2"/>
      <c r="D37" s="2"/>
      <c r="E37" s="2"/>
      <c r="F37" s="2"/>
    </row>
    <row r="38" spans="2:7" x14ac:dyDescent="0.3">
      <c r="B38" s="1" t="s">
        <v>38</v>
      </c>
      <c r="C38" s="1" t="s">
        <v>73</v>
      </c>
      <c r="D38" s="2"/>
      <c r="E38" s="2"/>
      <c r="F38" s="2"/>
      <c r="G38" s="2"/>
    </row>
    <row r="39" spans="2:7" x14ac:dyDescent="0.3">
      <c r="B39" s="1" t="s">
        <v>66</v>
      </c>
      <c r="C39" s="2" t="s">
        <v>58</v>
      </c>
      <c r="D39" s="2" t="s">
        <v>59</v>
      </c>
      <c r="E39" s="2" t="s">
        <v>60</v>
      </c>
      <c r="F39" s="2" t="s">
        <v>61</v>
      </c>
      <c r="G39" s="2" t="s">
        <v>0</v>
      </c>
    </row>
    <row r="40" spans="2:7" x14ac:dyDescent="0.3">
      <c r="B40" s="3" t="s">
        <v>68</v>
      </c>
      <c r="C40" s="6">
        <v>0.38989787694631423</v>
      </c>
      <c r="D40" s="6">
        <v>0.37846480544187028</v>
      </c>
      <c r="E40" s="6">
        <v>0.38269200230549033</v>
      </c>
      <c r="F40" s="6">
        <v>0.38002904199264409</v>
      </c>
      <c r="G40" s="6">
        <v>0.38308437901058207</v>
      </c>
    </row>
    <row r="41" spans="2:7" x14ac:dyDescent="0.3">
      <c r="B41" s="3" t="s">
        <v>17</v>
      </c>
      <c r="C41" s="6">
        <v>0.32265661321567751</v>
      </c>
      <c r="D41" s="6">
        <v>0.31810745423020031</v>
      </c>
      <c r="E41" s="6">
        <v>0.31920102583978888</v>
      </c>
      <c r="F41" s="6">
        <v>0.31971816063025216</v>
      </c>
      <c r="G41" s="6">
        <v>0.32003445677314968</v>
      </c>
    </row>
    <row r="42" spans="2:7" x14ac:dyDescent="0.3">
      <c r="B42" s="3" t="s">
        <v>69</v>
      </c>
      <c r="C42" s="6">
        <v>0.37097631401349362</v>
      </c>
      <c r="D42" s="6">
        <v>0.37445340838407498</v>
      </c>
      <c r="E42" s="6">
        <v>0.37466464320883608</v>
      </c>
      <c r="F42" s="6">
        <v>0.37385126996782636</v>
      </c>
      <c r="G42" s="6">
        <v>0.3733541144522059</v>
      </c>
    </row>
    <row r="43" spans="2:7" x14ac:dyDescent="0.3">
      <c r="B43" s="3" t="s">
        <v>70</v>
      </c>
      <c r="C43" s="6">
        <v>0.37881068797678197</v>
      </c>
      <c r="D43" s="6">
        <v>0.38715787605742857</v>
      </c>
      <c r="E43" s="6">
        <v>0.38249922925809549</v>
      </c>
      <c r="F43" s="6">
        <v>0.38313479753712604</v>
      </c>
      <c r="G43" s="6">
        <v>0.3828878193382681</v>
      </c>
    </row>
    <row r="44" spans="2:7" x14ac:dyDescent="0.3">
      <c r="B44" s="3" t="s">
        <v>71</v>
      </c>
      <c r="C44" s="6">
        <v>0.38475217925862198</v>
      </c>
      <c r="D44" s="6">
        <v>0.38440492866947173</v>
      </c>
      <c r="E44" s="6">
        <v>0.3812428564811991</v>
      </c>
      <c r="F44" s="6">
        <v>0.38121102173506072</v>
      </c>
      <c r="G44" s="6">
        <v>0.3830912013364362</v>
      </c>
    </row>
    <row r="45" spans="2:7" x14ac:dyDescent="0.3">
      <c r="B45" s="3" t="s">
        <v>72</v>
      </c>
      <c r="C45" s="6">
        <v>0.38638417514412132</v>
      </c>
      <c r="D45" s="6">
        <v>0.38285937420241589</v>
      </c>
      <c r="E45" s="6">
        <v>0.38599976969399669</v>
      </c>
      <c r="F45" s="6">
        <v>0.38480075989852203</v>
      </c>
      <c r="G45" s="6">
        <v>0.38500851563078525</v>
      </c>
    </row>
  </sheetData>
  <conditionalFormatting pivot="1" sqref="C9:F14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2:F27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F45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landscape" r:id="rId4"/>
  <headerFooter>
    <oddHeader>&amp;L&amp;"-,Bold"&amp;16AtliQ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a 7 7 7 b 3 9 - b f b 0 - 4 1 d 1 - 9 8 4 6 - 3 8 a 0 d 9 2 6 5 5 8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b 4 6 6 9 7 b b - 4 5 2 0 - 4 b a 9 - 9 c f 7 - d 1 7 a e 6 9 d 7 2 c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a 8 7 a 7 5 0 - 1 0 0 7 - 4 e 7 f - b 9 d 2 - 2 d 6 e 8 6 8 1 d 2 f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D a t a M a s h u p   s q m i d = " 5 3 0 a e 0 e 4 - c 8 4 8 - 4 2 9 a - a 6 4 5 - 0 a 0 4 1 0 6 e 2 f 5 a "   x m l n s = " h t t p : / / s c h e m a s . m i c r o s o f t . c o m / D a t a M a s h u p " > A A A A A L U H A A B Q S w M E F A A C A A g A j V S v W l b w y W C n A A A A 9 w A A A B I A H A B D b 2 5 m a W c v U G F j a 2 F n Z S 5 4 b W w g o h g A K K A U A A A A A A A A A A A A A A A A A A A A A A A A A A A A h Y + 7 D o I w G E Z f h X S n F 7 w R 8 l M G J x M x J i b G t a k V G q E Y W i z v 5 u A j + Q q S K O r m + J 2 c 4 X y P 2 x 2 y v q 6 C q 2 q t b k y K G K Y o U E Y 2 R 2 2 K F H X u F M Y o 4 7 A V 8 i w K F Q y y s U l v j y k q n b s k h H j v s Z / g p i 1 I R C k j h 3 y 9 k 6 W q B f r I + r 8 c a m O d M F I h D v t X D I 8 w m 8 7 w Y h 7 H m A E Z K e T a f I 1 o C M Y U y A + E Z V e 5 r l V c m X C 1 A T J O I O 8 T / A l Q S w M E F A A C A A g A j V S v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I 1 U r 1 p 6 t W P M t Q Q A A M Y V A A A T A B w A R m 9 y b X V s Y X M v U 2 V j d G l v b j E u b S C i G A A o o B Q A A A A A A A A A A A A A A A A A A A A A A A A A A A D V W F t P 4 z o Q f k f i P 1 j h J Z W i i L D A 2 Y v 6 0 F N A h 6 P d 7 r L l r L R q U W U S t 4 2 O Y 3 N s p 9 C D + O 8 7 z q W x c + F S o Z X o Q x u N P T P f z H g + T y N J q G L O 0 D j / D T 7 t 7 M g l F i R C e 4 7 E l E g k y N x B f U S J 2 t 1 B 8 B n z V I Q E J G e c R k T 4 Z z H s c p 2 T j 9 O x 3 u / 0 d n d i Z m 6 t T E Z x M g t T q X h C R K t J 0 6 e X r + 1 t L E 9 n l n 4 o V x p X r n s / 2 X N y P O g b V k u n X 2 k 5 3 g g n p O + Y y r 5 W v n q Y D D l T h K m r j a / z 5 I Y L B V C H 4 x / a + l C u / B M e p g n s c h + F 4 k 1 O C I 2 T W B H R d z z H Q 0 N O 0 4 T J / p G H T l n I o 5 g t + s H B 0 Y G H L l K u y F i t K e l X j / 6 I M 3 L V 2 y D 5 J n j C N Z K / C I a w p E Z z i a 9 h Y 7 F S y N 0 a a A 9 N i g 0 D S s c h p l j I v h K p a X u 4 x G w B + y / X N 6 S y e y k w k 3 M u k h y 5 X t T W G 0 C 8 + 3 u n D H 0 G g R H w e c 7 U 8 a G v V R 4 8 V C 3 D i g I Z U u R O Z Q s J F v 8 S 1 R D f U K y 0 5 8 Z C C E g Z o Z b 8 o Q p k n M f 9 n d 8 a + d F C t x a k i R m M f R X 6 5 A 5 k S J i u i 2 n y O w E w I e j 9 w D Q 1 s l P I M 6 l r e / a c A V X x B T q 9 C 2 k q 4 x X R E k V t S a E v L E O e g a o T Q 9 A J o o Y 1 9 / r f 6 + E w g g w a + a 2 D f D L F F S / U L N s E k R + R b e m h 0 N 6 G H H L V 1 6 E G A 0 Y n M b z b j h h e 1 L w 2 N U C F 8 u W g 0 W i 5 / K B D / q 6 r A V / A U n Y / v p C l g u 1 o q o N u Z H o 9 + x + y 2 l g Q Z A G X Y F e w m x P P M E O 3 s V q i 0 Q D F D G 3 M d f W p H Y n n g D 5 8 j w b d 3 b g x + Q z 3 B e g n S a I L 9 X P w F D 7 s J n 4 C k N 3 W N 4 J H a b h 1 X 5 f q 2 z R 2 o f s 6 n W 0 C 6 W z t 4 7 f a 2 p X 8 s E N + 1 C E / f q M U U d S z H G T s 0 K J 4 F c s 6 I 2 Q M Q h b 6 d D T n F a z I g o t 1 c 8 L J 3 T T k K y x i X D N k d 5 k d Y 9 V U c w y o s 7 6 Z J X C i l 3 Q 9 0 z 0 I g c i u L p v H 0 K n w b P X Z C w 5 d b k p n L Y I 4 S 8 z 6 W c U J M e N s T + c T U + O F W j e F j J R R 4 o S n V a Z Y m l w T Y R 6 0 I a Z h C o M k x D K 4 l g B b k f o Q V 4 u q e e b u S x S j z L w P h i x E t d J 0 e r S 5 T 2 e o t S T 3 h Z s z O J n u n t 7 m H u w H 7 7 0 P X t D r + X 7 b 6 k H g v d e r D 1 X c n K 1 I x g S K 5 3 F W A W v V z 7 F U Z e n Q + I b G C v j K z x 7 + X I + 4 W g J L u T 0 P M k p p + X 1 6 p w T O Q p H + q R B c b E l S L d h a q E q H Z l + 0 D M g 7 K u n U v N r 0 w i P F q w z n R 9 S 0 e s 5 k D m W s s F C I z 9 E X 3 T e V 9 U E U 5 f p u E w I Y z L o M H g g O l + g E r P u Z o a / z z I w 7 0 Q 6 B m 6 q Q W l z / J F i 0 O + x C B 4 4 z J d O v F r i T D I 9 2 W J 3 P b Z n R x q c T W f j s m I O s 3 A T P q 0 9 g 2 n X W + t c 0 C r n Q J j O G e F Z J s i K f / d y k q U o P K G V C W e b I O + y 1 O w r a P V l Y M i 8 t 6 S 9 d X / X M z C R 8 1 X 5 w 9 U K V G B s E D F j r I i + b g O q j l m 2 4 4 h c m Z 3 B g F k T J m S a H V p q x B h r 9 v s Y v Z i D p O s O P 0 3 + g + H L 6 9 + B 8 N P g y P e G 3 j H I c y W n N c j Y + 9 V 7 7 3 8 y z p 4 O S w H 7 H 2 4 2 O v w 3 1 S y + / n 8 o s N S 6 m r k v c + b S 7 s 1 u 9 Z T M v 5 V e s 3 m P j w R O l / M M o 5 f H R / n 7 w l m v Z W r T f P a X o L X N B 4 s V S Z Q V o W U 4 w S 3 X N U g F p b 9 v 0 2 I H 6 B V B L A Q I t A B Q A A g A I A I 1 U r 1 p W 8 M l g p w A A A P c A A A A S A A A A A A A A A A A A A A A A A A A A A A B D b 2 5 m a W c v U G F j a 2 F n Z S 5 4 b W x Q S w E C L Q A U A A I A C A C N V K 9 a U 3 I 4 L J s A A A D h A A A A E w A A A A A A A A A A A A A A A A D z A A A A W 0 N v b n R l b n R f V H l w Z X N d L n h t b F B L A Q I t A B Q A A g A I A I 1 U r 1 p 6 t W P M t Q Q A A M Y V A A A T A A A A A A A A A A A A A A A A A N s B A A B G b 3 J t d W x h c y 9 T Z W N 0 a W 9 u M S 5 t U E s F B g A A A A A D A A M A w g A A A N 0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N Z A A A A A A A A 4 V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U t M D U t M T V U M D Q 6 M D Q 6 M j c u N D Y 2 M z Q 5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g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R l M D A z Y T I 0 L T g x Y m Q t N D d l Z i 1 h M 2 I 4 L T d j Z D Z k O W U 5 M m Q 4 M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X V l c n l H c m 9 1 c E l E I i B W Y W x 1 Z T 0 i c 2 I 5 M m E 4 Y T I 5 L T U z Z D I t N G F m O C 1 i M T k 2 L T A 2 N W Y 5 M G J k M D Q w O S I g L z 4 8 R W 5 0 c n k g V H l w Z T 0 i U G l 2 b 3 R P Y m p l Y 3 R O Y W 1 l I i B W Y W x 1 Z T 0 i c 1 A m Y W 1 w O 0 w g T W 9 u d G h z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U t M D U t M T V U M D Q 6 M D Q 6 M z A u N z A z M T k 1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M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G I 0 M G N h Z G I t Z W M 1 Z S 0 0 M j c w L W F k Z T I t N D Z m N T A 1 Y z I w Y m N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R d W V y e U d y b 3 V w S U Q i I F Z h b H V l P S J z Y j k y Y T h h M j k t N T N k M i 0 0 Y W Y 4 L W I x O T Y t M D Y 1 Z j k w Y m Q w N D A 5 I i A v P j x F b n R y e S B U e X B l P S J Q a X Z v d E 9 i a m V j d E 5 h b W U i I F Z h b H V l P S J z U C Z h b X A 7 T C B N b 2 5 0 a H M h U G l 2 b 3 R U Y W J s Z T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U t M D U t M T V U M D Q 6 M D Q 6 M z M u O T A w N D Y w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0 Z j c 0 N W V h L T E z O T c t N D U 4 M C 1 h N T B l L W Q z M 2 I 0 M W N m M W E 2 M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X V l c n l H c m 9 1 c E l E I i B W Y W x 1 Z T 0 i c 2 I 5 M m E 4 Y T I 5 L T U z Z D I t N G F m O C 1 i M T k 2 L T A 2 N W Y 5 M G J k M D Q w O S I g L z 4 8 R W 5 0 c n k g V H l w Z T 0 i U G l 2 b 3 R P Y m p l Y 3 R O Y W 1 l I i B W Y W x 1 Z T 0 i c 1 A m Y W 1 w O 0 w g T W 9 u d G h z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N F Q x N j o w N D o 0 M y 4 4 N D Q z M T Y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U z O G R h M y 0 z N T I x L T Q y M m U t Y m F l O S 1 k M G M 3 Z m Z h M D Y x M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R d W V y e U d y b 3 V w S U Q i I F Z h b H V l P S J z Y j k y Y T h h M j k t N T N k M i 0 0 Y W Y 4 L W I x O T Y t M D Y 1 Z j k w Y m Q w N D A 5 I i A v P j x F b n R y e S B U e X B l P S J Q a X Z v d E 9 i a m V j d E 5 h b W U i I F Z h b H V l P S J z U C Z h b X A 7 T C B N b 2 5 0 a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c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0 V D E 2 O j U 4 O j U 5 L j c 2 O D M 2 M j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g x M G I 0 N D A t O W M z Y y 0 0 Z T l h L T k y M W Y t N W E x N T I x Y j E y M T Y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5 z X 3 R h c m d l d H N f M j A y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X V l c n l H c m 9 1 c E l E I i B W Y W x 1 Z T 0 i c z I 0 M T J m Y j M 3 L W Q 1 N m M t N D Z k Z S 0 4 Y T N m L W V i O T c w Z D g 1 Z j M 1 N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F w a W l x N T B s U D R T c k d X Q m w r U X Z R U U p D V 1 J w Y l d W d W M y b H Z i Z 0 F B Q U F B Q U F B Q U F B Q U E z K 3 h J a 2 J O W G V S b 2 8 v N j V j T m h m T l Z C R 1 p o W T N R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T I 5 Z G E y Y y 0 y Z T g 2 L T R m O D E t Y T J l M i 0 1 M D M z N m Z j Y m F m Z D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N S 0 x N V Q w N D o w N D o 1 N i 4 5 M j g y N z g 3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N S 0 x N F Q x M z o w O T o z M y 4 0 N T c y N D Q w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2 Y 5 O T E 4 M 2 Y t M z Q 0 M y 0 0 N G Y 1 L T h j N T k t N j g 3 N G N i N j Y z Y z E 2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V G F i b G U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3 W U R B d 1 V G Q l E 9 P S I g L z 4 8 R W 5 0 c n k g V H l w Z T 0 i R m l s b E x h c 3 R V c G R h d G V k I i B W Y W x 1 Z T 0 i Z D I w M j U t M D U t M T V U M D Q 6 M D Q 6 N T Y u M D Q y M T E x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I 3 O T E 0 Z D I y L T A 0 N m U t N D A 2 M S 0 4 O D k z L W Z m M D d m O D A 4 Z G N i N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S I g L z 4 8 R W 5 0 c n k g V H l w Z T 0 i U X V l c n l H c m 9 1 c E l E I i B W Y W x 1 Z T 0 i c z I 0 M T J m Y j M 3 L W Q 1 N m M t N D Z k Z S 0 4 Y T N m L W V i O T c w Z D g 1 Z j M 1 N S I g L z 4 8 R W 5 0 c n k g V H l w Z T 0 i U G l 2 b 3 R P Y m p l Y 3 R O Y W 1 l I i B W Y W x 1 Z T 0 i c 1 A m Y W 1 w O 0 w g T W 9 u d G h z I V B p d m 9 0 V G F i b G U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w T K j 0 o q m v T p A k x C D U R M M Q A A A A A A I A A A A A A B B m A A A A A Q A A I A A A A N L o B G v O C i + i i z A e + 0 B j E v 4 A F q Z j O C X P I 1 N 4 E w l B m L G K A A A A A A 6 A A A A A A g A A I A A A A B b 4 i s w M E i Y B t A m h 2 g G V a V e x 0 0 O v 3 v x U W l F z N 9 w d u 4 p v U A A A A O 5 / i P O u V R i P f M i L C i + R P 7 x 2 9 o H 5 z 4 L + F G 8 9 A q c 3 y 6 m + V k 9 f y k Q p V P W 0 1 k b h Q m + A 2 A E R Q 2 w O t 8 0 d 5 d e C P s F Q s m t s E 6 n Z 7 W / S E 2 2 a N z S N l f H x Q A A A A C k Y T z y d v A A 3 y B G b r k 3 y K O m F 5 i u X q o k T c k v x z g 4 y s C B h / 4 B U K D I I A k N J o P X z O G k p I + 8 p j y + G G G r v j o a I J O j 3 X V U = < / D a t a M a s h u p > 
</file>

<file path=customXml/item14.xml>��< ? x m l   v e r s i o n = " 1 . 0 "   e n c o d i n g = " U T F - 1 6 " ? > < G e m i n i   x m l n s = " h t t p : / / g e m i n i / p i v o t c u s t o m i z a t i o n / 2 0 9 1 1 8 c f - c 9 0 8 - 4 e 1 0 - b 3 1 d - f f 4 3 2 5 5 0 2 4 3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1 6 1 e 2 9 3 9 - 1 a a 1 - 4 e f 0 - 9 b e 1 - 8 7 4 9 d 2 e 9 7 e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9 c 6 1 0 9 e 1 - a 8 a 1 - 4 c 6 6 - a 8 1 c - 6 1 3 7 2 7 8 f f b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p r o d u c t _ 5 f 3 3 9 0 0 0 - 8 8 4 5 - 4 f a 7 - 8 a 6 e - 3 d f b c 2 5 c b 1 1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f 3 b 3 5 8 5 - e 5 0 c - 4 8 2 8 - a c a 3 - 3 7 1 7 2 6 2 a 1 e c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4 e 2 7 d e a 9 - f f 0 5 - 4 a 0 4 - a 3 0 9 - 9 a f 5 5 4 d 3 5 d 9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4 4 4 2 1 8 c b - 9 7 d f - 4 5 c 8 - 8 5 5 2 - 0 8 e 0 9 c 8 a a 7 3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c 1 8 1 5 c b - a d 0 f - 4 6 c f - a 7 9 5 - f d c f d 7 c f e 7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b 4 3 f 9 1 8 1 - 2 1 9 5 - 4 d 3 0 - b 9 4 c - b 3 b d 3 f b b 2 9 6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 M e a s u r e s \ %   i n c r e a s e   2 0 2 0   t o   2 0 2 1 < / K e y > < / D i a g r a m O b j e c t K e y > < D i a g r a m O b j e c t K e y > < K e y > M e a s u r e s \ %   i n c r e a s e   2 0 2 0   t o   2 0 2 1 \ T a g I n f o \ F o r m u l a < / K e y > < / D i a g r a m O b j e c t K e y > < D i a g r a m O b j e c t K e y > < K e y > M e a s u r e s \ %   i n c r e a s e   2 0 2 0   t o   2 0 2 1 \ T a g I n f o \ V a l u e 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 i n c r e a s e   2 0 2 0   t o   2 0 2 1 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  i n c r e a s e   2 0 2 0   t o 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 i n c r e a s e   2 0 2 0   t o 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 T a b l e s \ f a c t _ s a l e s _ m o n t h l y \ M e a s u r e s \ %   i n c r e a s e   2 0 2 0   t o   2 0 2 1 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 T a b l e s \ d i m _ d a t e \ T a b l e s \ d i m _ d a t e \ C o l u m n s \ A d d   C o l u m n 2 \ A d d i t i o n a l   I n f o \ E r r o r 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 T a b l e s \ d i m _ d a t e \ T a b l e s \ d i m _ d a t e \ C o l u m n s \ q u a r t e r \ A d d i t i o n a l   I n f o \ E r r o r 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 2 8 2 . 7 9 9 9 9 9 9 9 9 9 9 9 9 5 < / L e f t > < T o p > 7 6 . 3 9 9 9 9 9 9 9 9 9 9 9 9 7 7 < / T o p > < W i d t h > 2 1 7 . 5 9 9 9 9 9 9 9 9 9 9 9 9 7 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 1 9 2 . 4 0 0 0 0 0 0 0 0 0 0 0 0 3 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 1 9 1 . 6 0 0 0 0 0 0 0 0 0 0 0 0 2 < / H e i g h t > < I s E x p a n d e d > t r u e < / I s E x p a n d e d > < L a y e d O u t > t r u e < / L a y e d O u t > < L e f t > 9 6 4 . 6 0 7 6 2 1 1 3 5 3 3 1 9 < / L e f t > < T a b I n d e x > 2 < / T a b I n d e x > < T o p > 8 6 . 3 9 9 9 9 9 9 9 9 9 9 9 9 2 < / T o p > < W i d t h > 2 1 1 . 2 0 0 0 0 0 0 0 0 0 0 0 0 5 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 4 5 0 . 7 9 9 9 9 9 9 9 9 9 9 9 8 4 < / H e i g h t > < I s E x p a n d e d > t r u e < / I s E x p a n d e d > < I s F o c u s e d > t r u e < / I s F o c u s e d > < L a y e d O u t > t r u e < / L a y e d O u t > < L e f t > 5 8 8 . 5 1 1 4 3 1 7 0 2 9 9 7 2 4 < / L e f t > < T a b I n d e x > 1 < / T a b I n d e x > < W i d t h > 2 1 5 . 9 9 9 9 9 9 9 9 9 9 9 9 8 9 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 i n c r e a s e   2 0 2 0   t o 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 7 4 6 . 2 0 7 6 2 1 1 3 5 3 3 1 9 2 < / L e f t > < T a b I n d e x > 5 < / T a b I n d e x > < T o p > 4 5 8 . 1 9 9 9 9 9 9 9 9 9 9 9 9 3 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 T a b l e s \ d i m _ d a t e \ T a b l e s \ d i m _ d a t e \ C o l u m n s \ A d d   C o l u m n 2 \ A d d i t i o n a l 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 T a b l e s \ d i m _ d a t e \ T a b l e s \ d i m _ d a t e \ C o l u m n s \ q u a r t e r \ A d d i t i o n a l 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 2 8 0 . 2 0 7 6 2 1 1 3 5 3 3 1 6 9 < / L e f t > < T a b I n d e x > 4 < / T a b I n d e x > < T o p > 4 3 9 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 ( 2 6 6 . 8 , 1 6 5 . 8 ) .   E n d   p o i n t   2 :   ( 2 1 6 , 2 5 7 . 4 ) 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 2 6 6 . 7 9 9 9 9 9 9 9 9 9 9 9 9 5 < / b : _ x > < b : _ y > 1 6 5 . 8 < / b : _ y > < / b : P o i n t > < b : P o i n t > < b : _ x > 2 4 3 . 4 < / b : _ x > < b : _ y > 1 6 5 . 8 < / b : _ y > < / b : P o i n t > < b : P o i n t > < b : _ x > 2 4 1 . 4 < / b : _ x > < b : _ y > 1 6 7 . 8 < / b : _ y > < / b : P o i n t > < b : P o i n t > < b : _ x > 2 4 1 . 4 < / b : _ x > < b : _ y > 2 5 5 . 3 9 9 9 9 9 9 9 9 9 9 9 9 8 < / b : _ y > < / b : P o i n t > < b : P o i n t > < b : _ x > 2 3 9 . 4 < / b : _ x > < b : _ y > 2 5 7 . 4 < / b : _ y > < / b : P o i n t > < b : P o i n t > < b : _ x > 2 1 5 . 9 9 9 9 9 9 9 9 9 9 9 9 9 4 < / b : _ x > < b : _ y > 2 5 7 . 4 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 2 6 6 . 7 9 9 9 9 9 9 9 9 9 9 9 9 5 < / b : _ x > < b : _ y > 1 5 7 . 8 < / b : _ y > < / L a b e l L o c a t i o n > < L o c a t i o n   x m l n s : b = " h t t p : / / s c h e m a s . d a t a c o n t r a c t . o r g / 2 0 0 4 / 0 7 / S y s t e m . W i n d o w s " > < b : _ x > 2 8 2 . 7 9 9 9 9 9 9 9 9 9 9 9 9 5 < / b : _ x > < b : _ y > 1 6 5 . 8 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 2 4 9 . 3 9 9 9 9 9 9 9 9 9 9 9 9 8 < / b : _ y > < / L a b e l L o c a t i o n > < L o c a t i o n   x m l n s : b = " h t t p : / / s c h e m a s . d a t a c o n t r a c t . o r g / 2 0 0 4 / 0 7 / S y s t e m . W i n d o w s " > < b : _ x > 1 9 9 . 9 9 9 9 9 9 9 9 9 9 9 9 9 1 < / b : _ x > < b : _ y > 2 5 7 . 4 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 2 6 6 . 7 9 9 9 9 9 9 9 9 9 9 9 9 5 < / b : _ x > < b : _ y > 1 6 5 . 8 < / b : _ y > < / b : P o i n t > < b : P o i n t > < b : _ x > 2 4 3 . 4 < / b : _ x > < b : _ y > 1 6 5 . 8 < / b : _ y > < / b : P o i n t > < b : P o i n t > < b : _ x > 2 4 1 . 4 < / b : _ x > < b : _ y > 1 6 7 . 8 < / b : _ y > < / b : P o i n t > < b : P o i n t > < b : _ x > 2 4 1 . 4 < / b : _ x > < b : _ y > 2 5 5 . 3 9 9 9 9 9 9 9 9 9 9 9 9 8 < / b : _ y > < / b : P o i n t > < b : P o i n t > < b : _ x > 2 3 9 . 4 < / b : _ x > < b : _ y > 2 5 7 . 4 < / b : _ y > < / b : P o i n t > < b : P o i n t > < b : _ x > 2 1 5 . 9 9 9 9 9 9 9 9 9 9 9 9 9 4 < / b : _ x > < b : _ y > 2 5 7 . 4 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 ( 5 7 2 . 5 1 1 4 3 1 7 0 2 9 9 7 , 2 2 5 . 4 ) .   E n d   p o i n t   2 :   ( 5 1 6 . 4 , 1 6 5 . 8 ) 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 5 7 2 . 5 1 1 4 3 1 7 0 2 9 9 7 2 4 < / b : _ x > < b : _ y > 2 2 5 . 3 9 9 9 9 9 9 9 9 9 9 9 9 8 < / b : _ y > < / b : P o i n t > < b : P o i n t > < b : _ x > 5 4 6 . 4 5 5 7 1 5 9 9 9 9 9 9 9 4 < / b : _ x > < b : _ y > 2 2 5 . 4 < / b : _ y > < / b : P o i n t > < b : P o i n t > < b : _ x > 5 4 4 . 4 5 5 7 1 5 9 9 9 9 9 9 9 4 < / b : _ x > < b : _ y > 2 2 3 . 4 < / b : _ y > < / b : P o i n t > < b : P o i n t > < b : _ x > 5 4 4 . 4 5 5 7 1 5 9 9 9 9 9 9 9 4 < / b : _ x > < b : _ y > 1 6 7 . 8 < / b : _ y > < / b : P o i n t > < b : P o i n t > < b : _ x > 5 4 2 . 4 5 5 7 1 5 9 9 9 9 9 9 9 4 < / b : _ x > < b : _ y > 1 6 5 . 8 < / b : _ y > < / b : P o i n t > < b : P o i n t > < b : _ x > 5 1 6 . 3 9 9 9 9 9 9 9 9 9 9 9 8 6 < / b : _ x > < b : _ y > 1 6 5 . 8 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 5 7 2 . 5 1 1 4 3 1 7 0 2 9 9 7 2 4 < / b : _ x > < b : _ y > 2 1 7 . 3 9 9 9 9 9 9 9 9 9 9 9 9 8 < / b : _ y > < / L a b e l L o c a t i o n > < L o c a t i o n   x m l n s : b = " h t t p : / / s c h e m a s . d a t a c o n t r a c t . o r g / 2 0 0 4 / 0 7 / S y s t e m . W i n d o w s " > < b : _ x > 5 8 8 . 5 1 1 4 3 1 7 0 2 9 9 7 2 4 < / b : _ x > < b : _ y > 2 2 5 . 4 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 5 0 0 . 3 9 9 9 9 9 9 9 9 9 9 9 8 6 < / b : _ x > < b : _ y > 1 5 7 . 8 < / b : _ y > < / L a b e l L o c a t i o n > < L o c a t i o n   x m l n s : b = " h t t p : / / s c h e m a s . d a t a c o n t r a c t . o r g / 2 0 0 4 / 0 7 / S y s t e m . W i n d o w s " > < b : _ x > 5 0 0 . 3 9 9 9 9 9 9 9 9 9 9 9 8 1 < / b : _ x > < b : _ y > 1 6 5 . 8 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 5 7 2 . 5 1 1 4 3 1 7 0 2 9 9 7 2 4 < / b : _ x > < b : _ y > 2 2 5 . 3 9 9 9 9 9 9 9 9 9 9 9 9 8 < / b : _ y > < / b : P o i n t > < b : P o i n t > < b : _ x > 5 4 6 . 4 5 5 7 1 5 9 9 9 9 9 9 9 4 < / b : _ x > < b : _ y > 2 2 5 . 4 < / b : _ y > < / b : P o i n t > < b : P o i n t > < b : _ x > 5 4 4 . 4 5 5 7 1 5 9 9 9 9 9 9 9 4 < / b : _ x > < b : _ y > 2 2 3 . 4 < / b : _ y > < / b : P o i n t > < b : P o i n t > < b : _ x > 5 4 4 . 4 5 5 7 1 5 9 9 9 9 9 9 9 4 < / b : _ x > < b : _ y > 1 6 7 . 8 < / b : _ y > < / b : P o i n t > < b : P o i n t > < b : _ x > 5 4 2 . 4 5 5 7 1 5 9 9 9 9 9 9 9 4 < / b : _ x > < b : _ y > 1 6 5 . 8 < / b : _ y > < / b : P o i n t > < b : P o i n t > < b : _ x > 5 1 6 . 3 9 9 9 9 9 9 9 9 9 9 9 8 6 < / b : _ x > < b : _ y > 1 6 5 . 8 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 ( 8 2 0 . 5 1 1 4 3 1 7 0 2 9 9 7 , 2 2 5 . 4 ) .   E n d   p o i n t   2 :   ( 9 4 8 . 6 0 7 6 2 1 1 3 5 3 3 2 , 1 8 2 . 2 ) 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 8 2 0 . 5 1 1 4 3 1 7 0 2 9 9 7 2 4 < / b : _ x > < b : _ y > 2 2 5 . 4 0 0 0 0 0 0 0 0 0 0 0 0 3 < / b : _ y > < / b : P o i n t > < b : P o i n t > < b : _ x > 8 8 2 . 5 5 9 5 2 6 5 < / b : _ x > < b : _ y > 2 2 5 . 4 < / b : _ y > < / b : P o i n t > < b : P o i n t > < b : _ x > 8 8 4 . 5 5 9 5 2 6 5 < / b : _ x > < b : _ y > 2 2 3 . 4 < / b : _ y > < / b : P o i n t > < b : P o i n t > < b : _ x > 8 8 4 . 5 5 9 5 2 6 5 < / b : _ x > < b : _ y > 1 8 4 . 2 < / b : _ y > < / b : P o i n t > < b : P o i n t > < b : _ x > 8 8 6 . 5 5 9 5 2 6 5 < / b : _ x > < b : _ y > 1 8 2 . 2 < / b : _ y > < / b : P o i n t > < b : P o i n t > < b : _ x > 9 4 8 . 6 0 7 6 2 1 1 3 5 3 3 1 7 8 < / b : _ x > < b : _ y > 1 8 2 . 2 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 8 0 4 . 5 1 1 4 3 1 7 0 2 9 9 7 2 4 < / b : _ x > < b : _ y > 2 1 7 . 4 0 0 0 0 0 0 0 0 0 0 0 0 3 < / b : _ y > < / L a b e l L o c a t i o n > < L o c a t i o n   x m l n s : b = " h t t p : / / s c h e m a s . d a t a c o n t r a c t . o r g / 2 0 0 4 / 0 7 / S y s t e m . W i n d o w s " > < b : _ x > 8 0 4 . 5 1 1 4 3 1 7 0 2 9 9 7 2 4 < / b : _ x > < b : _ y > 2 2 5 . 4 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 9 4 8 . 6 0 7 6 2 1 1 3 5 3 3 1 7 8 < / b : _ x > < b : _ y > 1 7 4 . 2 < / b : _ y > < / L a b e l L o c a t i o n > < L o c a t i o n   x m l n s : b = " h t t p : / / s c h e m a s . d a t a c o n t r a c t . o r g / 2 0 0 4 / 0 7 / S y s t e m . W i n d o w s " > < b : _ x > 9 6 4 . 6 0 7 6 2 1 1 3 5 3 3 1 7 8 < / b : _ x > < b : _ y > 1 8 2 . 2 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 8 2 0 . 5 1 1 4 3 1 7 0 2 9 9 7 2 4 < / b : _ x > < b : _ y > 2 2 5 . 4 0 0 0 0 0 0 0 0 0 0 0 0 3 < / b : _ y > < / b : P o i n t > < b : P o i n t > < b : _ x > 8 8 2 . 5 5 9 5 2 6 5 < / b : _ x > < b : _ y > 2 2 5 . 4 < / b : _ y > < / b : P o i n t > < b : P o i n t > < b : _ x > 8 8 4 . 5 5 9 5 2 6 5 < / b : _ x > < b : _ y > 2 2 3 . 4 < / b : _ y > < / b : P o i n t > < b : P o i n t > < b : _ x > 8 8 4 . 5 5 9 5 2 6 5 < / b : _ x > < b : _ y > 1 8 4 . 2 < / b : _ y > < / b : P o i n t > < b : P o i n t > < b : _ x > 8 8 6 . 5 5 9 5 2 6 5 < / b : _ x > < b : _ y > 1 8 2 . 2 < / b : _ y > < / b : P o i n t > < b : P o i n t > < b : _ x > 9 4 8 . 6 0 7 6 2 1 1 3 5 3 3 1 7 8 < / b : _ x > < b : _ y > 1 8 2 . 2 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 ( 6 9 6 . 5 1 1 4 3 2 , 4 6 6 . 8 ) .   E n d   p o i n t   2 :   ( 7 3 0 . 2 0 7 6 2 1 1 3 5 3 3 2 , 5 2 3 . 2 ) 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 6 9 6 . 5 1 1 4 3 2 < / b : _ x > < b : _ y > 4 6 6 . 7 9 9 9 9 9 9 9 9 9 9 9 7 8 < / b : _ y > < / b : P o i n t > < b : P o i n t > < b : _ x > 6 9 6 . 5 1 1 4 3 2 < / b : _ x > < b : _ y > 5 2 1 . 2 < / b : _ y > < / b : P o i n t > < b : P o i n t > < b : _ x > 6 9 8 . 5 1 1 4 3 2 < / b : _ x > < b : _ y > 5 2 3 . 2 < / b : _ y > < / b : P o i n t > < b : P o i n t > < b : _ x > 7 3 0 . 2 0 7 6 2 1 1 3 5 3 3 1 9 2 < / b : _ x > < b : _ y > 5 2 3 . 2 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 6 8 8 . 5 1 1 4 3 2 < / b : _ x > < b : _ y > 4 5 0 . 7 9 9 9 9 9 9 9 9 9 9 9 7 8 < / b : _ y > < / L a b e l L o c a t i o n > < L o c a t i o n   x m l n s : b = " h t t p : / / s c h e m a s . d a t a c o n t r a c t . o r g / 2 0 0 4 / 0 7 / S y s t e m . W i n d o w s " > < b : _ x > 6 9 6 . 5 1 1 4 3 2 < / b : _ x > < b : _ y > 4 5 0 . 7 9 9 9 9 9 9 9 9 9 9 9 8 4 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 7 3 0 . 2 0 7 6 2 1 1 3 5 3 3 1 9 2 < / b : _ x > < b : _ y > 5 1 5 . 2 < / b : _ y > < / L a b e l L o c a t i o n > < L o c a t i o n   x m l n s : b = " h t t p : / / s c h e m a s . d a t a c o n t r a c t . o r g / 2 0 0 4 / 0 7 / S y s t e m . W i n d o w s " > < b : _ x > 7 4 6 . 2 0 7 6 2 1 1 3 5 3 3 1 9 2 < / b : _ x > < b : _ y > 5 2 3 . 2 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 6 9 6 . 5 1 1 4 3 2 < / b : _ x > < b : _ y > 4 6 6 . 7 9 9 9 9 9 9 9 9 9 9 9 7 8 < / b : _ y > < / b : P o i n t > < b : P o i n t > < b : _ x > 6 9 6 . 5 1 1 4 3 2 < / b : _ x > < b : _ y > 5 2 1 . 2 < / b : _ y > < / b : P o i n t > < b : P o i n t > < b : _ x > 6 9 8 . 5 1 1 4 3 2 < / b : _ x > < b : _ y > 5 2 3 . 2 < / b : _ y > < / b : P o i n t > < b : P o i n t > < b : _ x > 7 3 0 . 2 0 7 6 2 1 1 3 5 3 3 1 9 2 < / b : _ x > < b : _ y > 5 2 3 . 2 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 ( 2 6 4 . 2 0 7 6 2 1 1 3 5 3 3 2 , 5 1 4 ) .   E n d   p o i n t   2 :   ( 2 1 6 , 2 7 7 . 4 ) 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 2 6 4 . 2 0 7 6 2 1 1 3 5 3 3 1 6 9 < / b : _ x > < b : _ y > 5 1 4 < / b : _ y > < / b : P o i n t > < b : P o i n t > < b : _ x > 2 4 2 . 1 0 3 8 1 0 5 < / b : _ x > < b : _ y > 5 1 4 < / b : _ y > < / b : P o i n t > < b : P o i n t > < b : _ x > 2 4 0 . 1 0 3 8 1 0 5 < / b : _ x > < b : _ y > 5 1 2 < / b : _ y > < / b : P o i n t > < b : P o i n t > < b : _ x > 2 4 0 . 1 0 3 8 1 0 5 < / b : _ x > < b : _ y > 2 7 9 . 4 < / b : _ y > < / b : P o i n t > < b : P o i n t > < b : _ x > 2 3 8 . 1 0 3 8 1 0 5 < / b : _ x > < b : _ y > 2 7 7 . 4 < / b : _ y > < / b : P o i n t > < b : P o i n t > < b : _ x > 2 1 6 . 0 0 0 0 0 0 0 0 0 0 0 0 0 6 < / b : _ x > < b : _ y > 2 7 7 . 4 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 2 6 4 . 2 0 7 6 2 1 1 3 5 3 3 1 6 9 < / b : _ x > < b : _ y > 5 0 6 < / b : _ y > < / L a b e l L o c a t i o n > < L o c a t i o n   x m l n s : b = " h t t p : / / s c h e m a s . d a t a c o n t r a c t . o r g / 2 0 0 4 / 0 7 / S y s t e m . W i n d o w s " > < b : _ x > 2 8 0 . 2 0 7 6 2 1 1 3 5 3 3 1 6 9 < / b : _ x > < b : _ y > 5 1 4 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 2 6 9 . 4 < / b : _ y > < / L a b e l L o c a t i o n > < L o c a t i o n   x m l n s : b = " h t t p : / / s c h e m a s . d a t a c o n t r a c t . o r g / 2 0 0 4 / 0 7 / S y s t e m . W i n d o w s " > < b : _ x > 2 0 0 . 0 0 0 0 0 0 0 0 0 0 0 0 0 3 < / b : _ x > < b : _ y > 2 7 7 . 4 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 2 6 4 . 2 0 7 6 2 1 1 3 5 3 3 1 6 9 < / b : _ x > < b : _ y > 5 1 4 < / b : _ y > < / b : P o i n t > < b : P o i n t > < b : _ x > 2 4 2 . 1 0 3 8 1 0 5 < / b : _ x > < b : _ y > 5 1 4 < / b : _ y > < / b : P o i n t > < b : P o i n t > < b : _ x > 2 4 0 . 1 0 3 8 1 0 5 < / b : _ x > < b : _ y > 5 1 2 < / b : _ y > < / b : P o i n t > < b : P o i n t > < b : _ x > 2 4 0 . 1 0 3 8 1 0 5 < / b : _ x > < b : _ y > 2 7 9 . 4 < / b : _ y > < / b : P o i n t > < b : P o i n t > < b : _ x > 2 3 8 . 1 0 3 8 1 0 5 < / b : _ x > < b : _ y > 2 7 7 . 4 < / b : _ y > < / b : P o i n t > < b : P o i n t > < b : _ x > 2 1 6 . 0 0 0 0 0 0 0 0 0 0 0 0 0 6 < / b : _ x > < b : _ y > 2 7 7 . 4 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 ( 4 9 6 . 2 0 7 6 2 1 1 3 5 3 3 2 , 5 1 4 ) .   E n d   p o i n t   2 :   ( 7 3 0 . 2 0 7 6 2 1 1 3 5 3 3 2 , 5 4 3 . 2 ) 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 4 9 6 . 2 0 7 6 2 1 1 3 5 3 3 1 6 9 < / b : _ x > < b : _ y > 5 1 4 < / b : _ y > < / b : P o i n t > < b : P o i n t > < b : _ x > 6 1 1 . 2 0 7 6 2 1 < / b : _ x > < b : _ y > 5 1 4 < / b : _ y > < / b : P o i n t > < b : P o i n t > < b : _ x > 6 1 3 . 2 0 7 6 2 1 < / b : _ x > < b : _ y > 5 1 6 < / b : _ y > < / b : P o i n t > < b : P o i n t > < b : _ x > 6 1 3 . 2 0 7 6 2 1 < / b : _ x > < b : _ y > 5 4 1 . 2 < / b : _ y > < / b : P o i n t > < b : P o i n t > < b : _ x > 6 1 5 . 2 0 7 6 2 1 < / b : _ x > < b : _ y > 5 4 3 . 2 < / b : _ y > < / b : P o i n t > < b : P o i n t > < b : _ x > 7 3 0 . 2 0 7 6 2 1 1 3 5 3 3 1 9 2 < / b : _ x > < b : _ y > 5 4 3 . 2 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 4 8 0 . 2 0 7 6 2 1 1 3 5 3 3 1 6 9 < / b : _ x > < b : _ y > 5 0 6 < / b : _ y > < / L a b e l L o c a t i o n > < L o c a t i o n   x m l n s : b = " h t t p : / / s c h e m a s . d a t a c o n t r a c t . o r g / 2 0 0 4 / 0 7 / S y s t e m . W i n d o w s " > < b : _ x > 4 8 0 . 2 0 7 6 2 1 1 3 5 3 3 1 6 9 < / b : _ x > < b : _ y > 5 1 4 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 7 3 0 . 2 0 7 6 2 1 1 3 5 3 3 1 9 2 < / b : _ x > < b : _ y > 5 3 5 . 2 < / b : _ y > < / L a b e l L o c a t i o n > < L o c a t i o n   x m l n s : b = " h t t p : / / s c h e m a s . d a t a c o n t r a c t . o r g / 2 0 0 4 / 0 7 / S y s t e m . W i n d o w s " > < b : _ x > 7 4 6 . 2 0 7 6 2 1 1 3 5 3 3 1 9 2 < / b : _ x > < b : _ y > 5 4 3 . 2 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 4 9 6 . 2 0 7 6 2 1 1 3 5 3 3 1 6 9 < / b : _ x > < b : _ y > 5 1 4 < / b : _ y > < / b : P o i n t > < b : P o i n t > < b : _ x > 6 1 1 . 2 0 7 6 2 1 < / b : _ x > < b : _ y > 5 1 4 < / b : _ y > < / b : P o i n t > < b : P o i n t > < b : _ x > 6 1 3 . 2 0 7 6 2 1 < / b : _ x > < b : _ y > 5 1 6 < / b : _ y > < / b : P o i n t > < b : P o i n t > < b : _ x > 6 1 3 . 2 0 7 6 2 1 < / b : _ x > < b : _ y > 5 4 1 . 2 < / b : _ y > < / b : P o i n t > < b : P o i n t > < b : _ x > 6 1 5 . 2 0 7 6 2 1 < / b : _ x > < b : _ y > 5 4 3 . 2 < / b : _ y > < / b : P o i n t > < b : P o i n t > < b : _ x > 7 3 0 . 2 0 7 6 2 1 1 3 5 3 3 1 9 2 < / b : _ x > < b : _ y > 5 4 3 . 2 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 d i m _ c u s t o m e r _ d 7 6 2 b 8 f c - 7 6 7 9 - 4 c 7 4 - a d 9 e - b 9 5 6 2 7 9 2 e 4 0 b 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 f a c t _ s a l e s _ m o n t h l y _ 9 c 6 1 0 9 e 1 - a 8 a 1 - 4 c 6 6 - a 8 1 c - 6 1 3 7 2 7 8 f f b e 7 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 d i m _ p r o d u c t _ 5 f 3 3 9 0 0 0 - 8 8 4 5 - 4 f a 7 - 8 a 6 e - 3 d f b c 2 5 c b 1 1 4 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 d i m _ m a r k e t _ e 1 6 f 9 9 b 0 - 0 b 7 7 - 4 a 7 8 - b f 7 9 - 6 a 6 2 2 6 c e 3 7 f c 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 d i m _ d a t e _ 4 e c 8 f 7 a c - e f 8 d - 4 f d e - a 5 d e - 9 f d 8 1 2 0 2 3 e 3 8 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e c 8 f 7 a c - e f 8 d - 4 f d e - a 5 d e - 9 f d 8 1 2 0 2 3 e 3 8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d 7 6 2 b 8 f c - 7 6 7 9 - 4 c 7 4 - a d 9 e - b 9 5 6 2 7 9 2 e 4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d a t e _ 4 e c 8 f 7 a c - e f 8 d - 4 f d e - a 5 d e - 9 f d 8 1 2 0 2 3 e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i t e m > < k e y > < s t r i n g > q u a r t e r < / s t r i n g > < / k e y > < v a l u e > < i n t > 1 0 1 < / i n t > < / v a l u e > < / i t e m > < i t e m > < k e y > < s t r i n g > m m m < / s t r i n g > < / k e y > < v a l u e > < i n t > 1 4 7 < / i n t > < / v a l u e > < / i t e m > < i t e m > < k e y > < s t r i n g > f y _ m o n t h _ n o 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 5 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S a l e s _ a a 9 c 2 2 9 2 - 2 9 e 5 - 4 6 7 4 - 9 e 4 6 - 8 5 2 8 9 1 1 4 3 6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9 6 f 9 2 8 a 3 - 4 7 a 8 - 4 6 7 6 - 8 a e 8 - e 6 1 f 7 c 4 0 3 6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9 1 6 f a e f 5 - 8 d 7 3 - 4 f 9 b - 8 a 7 e - 3 f 9 4 c 6 9 3 6 2 0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d i m _ m a r k e t _ e 1 6 f 9 9 b 0 - 0 b 7 7 - 4 a 7 8 - b f 7 9 - 6 a 6 2 2 6 c e 3 7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7 6 2 b 8 f c - 7 6 7 9 - 4 c 7 4 - a d 9 e - b 9 5 6 2 7 9 2 e 4 0 b , d i m _ m a r k e t _ e 1 6 f 9 9 b 0 - 0 b 7 7 - 4 a 7 8 - b f 7 9 - 6 a 6 2 2 6 c e 3 7 f c , d i m _ p r o d u c t _ 5 f 3 3 9 0 0 0 - 8 8 4 5 - 4 f a 7 - 8 a 6 e - 3 d f b c 2 5 c b 1 1 4 , f a c t _ s a l e s _ m o n t h l y _ 9 c 6 1 0 9 e 1 - a 8 a 1 - 4 c 6 6 - a 8 1 c - 6 1 3 7 2 7 8 f f b e 7 , d i m _ d a t e _ 4 e c 8 f 7 a c - e f 8 d - 4 f d e - a 5 d e - 9 f d 8 1 2 0 2 3 e 3 8 , n s _ t a r g e t s _ 2 0 2 1 _ a d 5 2 5 6 8 a - 2 7 a 5 - 4 7 3 6 - 8 d 2 6 - f 7 a 3 5 b e f c e 5 b ] ] > < / C u s t o m C o n t e n t > < / G e m i n i > 
</file>

<file path=customXml/item5.xml>��< ? x m l   v e r s i o n = " 1 . 0 "   e n c o d i n g = " U T F - 1 6 " ? > < G e m i n i   x m l n s = " h t t p : / / g e m i n i / p i v o t c u s t o m i z a t i o n / 8 1 5 d 9 3 3 4 - 2 4 d 8 - 4 e 2 d - a 3 3 0 - 7 2 6 a 1 f 0 0 d 3 4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5 5 5 9 3 1 1 5 - 1 c d b - 4 e 7 5 - b f 6 1 - 1 7 e 5 6 f b 8 8 d 3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b b b 5 e b 8 c - 5 d 1 d - 4 4 0 b - 8 6 3 e - f d 6 5 2 7 0 6 f 6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  2 0 2 0   t o   2 0 2 1 < / M e a s u r e N a m e > < D i s p l a y N a m e > %   i n c r e a s e 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 2 0 2 5 - 0 5 - 1 5 T 1 1 : 2 7 : 3 8 . 0 4 7 2 7 8 7 + 0 5 : 3 0 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54FBDC6A-996A-4DCC-B132-E6BF7AE9042A}">
  <ds:schemaRefs/>
</ds:datastoreItem>
</file>

<file path=customXml/itemProps10.xml><?xml version="1.0" encoding="utf-8"?>
<ds:datastoreItem xmlns:ds="http://schemas.openxmlformats.org/officeDocument/2006/customXml" ds:itemID="{B823C3E3-6B8B-4E20-829B-AC648F8EC263}">
  <ds:schemaRefs/>
</ds:datastoreItem>
</file>

<file path=customXml/itemProps11.xml><?xml version="1.0" encoding="utf-8"?>
<ds:datastoreItem xmlns:ds="http://schemas.openxmlformats.org/officeDocument/2006/customXml" ds:itemID="{6730F6EC-41F1-4072-9255-ADA9347E2FD2}">
  <ds:schemaRefs/>
</ds:datastoreItem>
</file>

<file path=customXml/itemProps12.xml><?xml version="1.0" encoding="utf-8"?>
<ds:datastoreItem xmlns:ds="http://schemas.openxmlformats.org/officeDocument/2006/customXml" ds:itemID="{BE3B2CE7-FAC1-4901-9FE9-127C4A3E43A5}">
  <ds:schemaRefs/>
</ds:datastoreItem>
</file>

<file path=customXml/itemProps13.xml><?xml version="1.0" encoding="utf-8"?>
<ds:datastoreItem xmlns:ds="http://schemas.openxmlformats.org/officeDocument/2006/customXml" ds:itemID="{CD76248B-40FD-4B29-B7EF-3CC684A36859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20D35193-86A0-4A2B-8A3C-12DCDAB4FAE0}">
  <ds:schemaRefs/>
</ds:datastoreItem>
</file>

<file path=customXml/itemProps15.xml><?xml version="1.0" encoding="utf-8"?>
<ds:datastoreItem xmlns:ds="http://schemas.openxmlformats.org/officeDocument/2006/customXml" ds:itemID="{9F7488EA-C557-4E49-BD61-B369AD2515C3}">
  <ds:schemaRefs/>
</ds:datastoreItem>
</file>

<file path=customXml/itemProps16.xml><?xml version="1.0" encoding="utf-8"?>
<ds:datastoreItem xmlns:ds="http://schemas.openxmlformats.org/officeDocument/2006/customXml" ds:itemID="{AC7245A5-87AF-404A-91E2-A64D8FD04AC7}">
  <ds:schemaRefs/>
</ds:datastoreItem>
</file>

<file path=customXml/itemProps17.xml><?xml version="1.0" encoding="utf-8"?>
<ds:datastoreItem xmlns:ds="http://schemas.openxmlformats.org/officeDocument/2006/customXml" ds:itemID="{FF77DBE9-EDBA-4EA0-B2E2-5360C59C4DFC}">
  <ds:schemaRefs/>
</ds:datastoreItem>
</file>

<file path=customXml/itemProps18.xml><?xml version="1.0" encoding="utf-8"?>
<ds:datastoreItem xmlns:ds="http://schemas.openxmlformats.org/officeDocument/2006/customXml" ds:itemID="{AC1345FD-EA6D-4296-8696-229BAF5A3357}">
  <ds:schemaRefs/>
</ds:datastoreItem>
</file>

<file path=customXml/itemProps19.xml><?xml version="1.0" encoding="utf-8"?>
<ds:datastoreItem xmlns:ds="http://schemas.openxmlformats.org/officeDocument/2006/customXml" ds:itemID="{F13F7F47-BC63-4738-90FE-F240185BA5CD}">
  <ds:schemaRefs/>
</ds:datastoreItem>
</file>

<file path=customXml/itemProps2.xml><?xml version="1.0" encoding="utf-8"?>
<ds:datastoreItem xmlns:ds="http://schemas.openxmlformats.org/officeDocument/2006/customXml" ds:itemID="{9A6779E6-4057-4375-95C9-05E98C536061}">
  <ds:schemaRefs/>
</ds:datastoreItem>
</file>

<file path=customXml/itemProps20.xml><?xml version="1.0" encoding="utf-8"?>
<ds:datastoreItem xmlns:ds="http://schemas.openxmlformats.org/officeDocument/2006/customXml" ds:itemID="{C1AE554C-056B-47A5-AD97-45DA691729EE}">
  <ds:schemaRefs/>
</ds:datastoreItem>
</file>

<file path=customXml/itemProps21.xml><?xml version="1.0" encoding="utf-8"?>
<ds:datastoreItem xmlns:ds="http://schemas.openxmlformats.org/officeDocument/2006/customXml" ds:itemID="{325E74DB-43C5-4237-B44D-1B3B3B418A9C}">
  <ds:schemaRefs/>
</ds:datastoreItem>
</file>

<file path=customXml/itemProps22.xml><?xml version="1.0" encoding="utf-8"?>
<ds:datastoreItem xmlns:ds="http://schemas.openxmlformats.org/officeDocument/2006/customXml" ds:itemID="{D264B375-CE0D-4F18-8C3B-34EA628F1505}">
  <ds:schemaRefs/>
</ds:datastoreItem>
</file>

<file path=customXml/itemProps23.xml><?xml version="1.0" encoding="utf-8"?>
<ds:datastoreItem xmlns:ds="http://schemas.openxmlformats.org/officeDocument/2006/customXml" ds:itemID="{314DBB81-79DF-4C23-8719-0419693DCE01}">
  <ds:schemaRefs/>
</ds:datastoreItem>
</file>

<file path=customXml/itemProps24.xml><?xml version="1.0" encoding="utf-8"?>
<ds:datastoreItem xmlns:ds="http://schemas.openxmlformats.org/officeDocument/2006/customXml" ds:itemID="{379C670A-271D-47EF-BA92-F6F89E5AA22C}">
  <ds:schemaRefs/>
</ds:datastoreItem>
</file>

<file path=customXml/itemProps25.xml><?xml version="1.0" encoding="utf-8"?>
<ds:datastoreItem xmlns:ds="http://schemas.openxmlformats.org/officeDocument/2006/customXml" ds:itemID="{6CAF5B9A-BF5D-466A-8FB6-1FE3247183FD}">
  <ds:schemaRefs/>
</ds:datastoreItem>
</file>

<file path=customXml/itemProps26.xml><?xml version="1.0" encoding="utf-8"?>
<ds:datastoreItem xmlns:ds="http://schemas.openxmlformats.org/officeDocument/2006/customXml" ds:itemID="{5781D272-2A07-46FC-97E7-527EA350521C}">
  <ds:schemaRefs/>
</ds:datastoreItem>
</file>

<file path=customXml/itemProps27.xml><?xml version="1.0" encoding="utf-8"?>
<ds:datastoreItem xmlns:ds="http://schemas.openxmlformats.org/officeDocument/2006/customXml" ds:itemID="{F533B63E-DED5-4A2E-9505-2A1EC65E3E4E}">
  <ds:schemaRefs/>
</ds:datastoreItem>
</file>

<file path=customXml/itemProps28.xml><?xml version="1.0" encoding="utf-8"?>
<ds:datastoreItem xmlns:ds="http://schemas.openxmlformats.org/officeDocument/2006/customXml" ds:itemID="{0D626AD0-68B0-4ED3-9DFA-E6305B1ED825}">
  <ds:schemaRefs/>
</ds:datastoreItem>
</file>

<file path=customXml/itemProps29.xml><?xml version="1.0" encoding="utf-8"?>
<ds:datastoreItem xmlns:ds="http://schemas.openxmlformats.org/officeDocument/2006/customXml" ds:itemID="{4DE4BC35-8E8E-40A2-B25F-F72DC7C804F3}">
  <ds:schemaRefs/>
</ds:datastoreItem>
</file>

<file path=customXml/itemProps3.xml><?xml version="1.0" encoding="utf-8"?>
<ds:datastoreItem xmlns:ds="http://schemas.openxmlformats.org/officeDocument/2006/customXml" ds:itemID="{A5579182-F091-4121-97E1-76F846198393}">
  <ds:schemaRefs/>
</ds:datastoreItem>
</file>

<file path=customXml/itemProps30.xml><?xml version="1.0" encoding="utf-8"?>
<ds:datastoreItem xmlns:ds="http://schemas.openxmlformats.org/officeDocument/2006/customXml" ds:itemID="{FE35A666-93B8-442A-9A1F-95CD7F12A02D}">
  <ds:schemaRefs/>
</ds:datastoreItem>
</file>

<file path=customXml/itemProps31.xml><?xml version="1.0" encoding="utf-8"?>
<ds:datastoreItem xmlns:ds="http://schemas.openxmlformats.org/officeDocument/2006/customXml" ds:itemID="{F799D6DD-D873-4313-9966-9ACE20B94A69}">
  <ds:schemaRefs/>
</ds:datastoreItem>
</file>

<file path=customXml/itemProps32.xml><?xml version="1.0" encoding="utf-8"?>
<ds:datastoreItem xmlns:ds="http://schemas.openxmlformats.org/officeDocument/2006/customXml" ds:itemID="{831B0C7A-BF0F-4FB4-B608-82C06C7BDE62}">
  <ds:schemaRefs/>
</ds:datastoreItem>
</file>

<file path=customXml/itemProps33.xml><?xml version="1.0" encoding="utf-8"?>
<ds:datastoreItem xmlns:ds="http://schemas.openxmlformats.org/officeDocument/2006/customXml" ds:itemID="{2B70B53D-3476-4283-BB91-3B55B4D7DB35}">
  <ds:schemaRefs/>
</ds:datastoreItem>
</file>

<file path=customXml/itemProps34.xml><?xml version="1.0" encoding="utf-8"?>
<ds:datastoreItem xmlns:ds="http://schemas.openxmlformats.org/officeDocument/2006/customXml" ds:itemID="{204121F6-08B8-4F4E-95A4-0993C58E83FB}">
  <ds:schemaRefs/>
</ds:datastoreItem>
</file>

<file path=customXml/itemProps35.xml><?xml version="1.0" encoding="utf-8"?>
<ds:datastoreItem xmlns:ds="http://schemas.openxmlformats.org/officeDocument/2006/customXml" ds:itemID="{A857E1F0-7582-4D8B-9D3B-4C388F0EF75D}">
  <ds:schemaRefs/>
</ds:datastoreItem>
</file>

<file path=customXml/itemProps36.xml><?xml version="1.0" encoding="utf-8"?>
<ds:datastoreItem xmlns:ds="http://schemas.openxmlformats.org/officeDocument/2006/customXml" ds:itemID="{8ACD903F-2F34-4264-A80C-909026068113}">
  <ds:schemaRefs/>
</ds:datastoreItem>
</file>

<file path=customXml/itemProps37.xml><?xml version="1.0" encoding="utf-8"?>
<ds:datastoreItem xmlns:ds="http://schemas.openxmlformats.org/officeDocument/2006/customXml" ds:itemID="{50BE39F7-03E9-4208-8D5E-21AA8D603374}">
  <ds:schemaRefs/>
</ds:datastoreItem>
</file>

<file path=customXml/itemProps4.xml><?xml version="1.0" encoding="utf-8"?>
<ds:datastoreItem xmlns:ds="http://schemas.openxmlformats.org/officeDocument/2006/customXml" ds:itemID="{21311661-FAAD-403C-84AE-445402B9A08E}">
  <ds:schemaRefs/>
</ds:datastoreItem>
</file>

<file path=customXml/itemProps5.xml><?xml version="1.0" encoding="utf-8"?>
<ds:datastoreItem xmlns:ds="http://schemas.openxmlformats.org/officeDocument/2006/customXml" ds:itemID="{AED8E2BD-ABD2-40B9-8DB5-8C309564145F}">
  <ds:schemaRefs/>
</ds:datastoreItem>
</file>

<file path=customXml/itemProps6.xml><?xml version="1.0" encoding="utf-8"?>
<ds:datastoreItem xmlns:ds="http://schemas.openxmlformats.org/officeDocument/2006/customXml" ds:itemID="{DB0762B2-999D-43A3-B2C9-7F28AF17F48D}">
  <ds:schemaRefs/>
</ds:datastoreItem>
</file>

<file path=customXml/itemProps7.xml><?xml version="1.0" encoding="utf-8"?>
<ds:datastoreItem xmlns:ds="http://schemas.openxmlformats.org/officeDocument/2006/customXml" ds:itemID="{1A7EAE5E-B471-4D03-A17F-BC864AAA1823}">
  <ds:schemaRefs/>
</ds:datastoreItem>
</file>

<file path=customXml/itemProps8.xml><?xml version="1.0" encoding="utf-8"?>
<ds:datastoreItem xmlns:ds="http://schemas.openxmlformats.org/officeDocument/2006/customXml" ds:itemID="{0FB425FF-1381-4039-8144-4BD4F1816AB9}">
  <ds:schemaRefs/>
</ds:datastoreItem>
</file>

<file path=customXml/itemProps9.xml><?xml version="1.0" encoding="utf-8"?>
<ds:datastoreItem xmlns:ds="http://schemas.openxmlformats.org/officeDocument/2006/customXml" ds:itemID="{6385D371-63B9-47FD-A88A-F29B8C2E451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Year</vt:lpstr>
      <vt:lpstr>P&amp;L Months</vt:lpstr>
      <vt:lpstr>P&amp;L for Markets</vt:lpstr>
      <vt:lpstr>GM% by Quarters (sub_zone)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Jainam Jain</dc:creator>
  <cp:lastModifiedBy>Jainam Jain</cp:lastModifiedBy>
  <cp:lastPrinted>2025-05-26T08:35:18Z</cp:lastPrinted>
  <dcterms:created xsi:type="dcterms:W3CDTF">2025-05-14T12:11:39Z</dcterms:created>
  <dcterms:modified xsi:type="dcterms:W3CDTF">2025-05-26T08:35:21Z</dcterms:modified>
</cp:coreProperties>
</file>